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 activeTab="5"/>
  </bookViews>
  <sheets>
    <sheet name="ツーリング" sheetId="1" r:id="rId1"/>
    <sheet name="ソフテイル" sheetId="2" r:id="rId2"/>
    <sheet name="TCソフテイル " sheetId="4" r:id="rId3"/>
    <sheet name="ダイナ" sheetId="5" r:id="rId4"/>
    <sheet name="スポーツスター" sheetId="3" r:id="rId5"/>
    <sheet name="トライク" sheetId="6" r:id="rId6"/>
  </sheets>
  <definedNames>
    <definedName name="_xlnm.Print_Area" localSheetId="2">'TCソフテイル '!$A$1:$H$28</definedName>
    <definedName name="_xlnm.Print_Area" localSheetId="4">スポーツスター!$A$1:$H$36</definedName>
    <definedName name="_xlnm.Print_Area" localSheetId="1">ソフテイル!$A$1:$H$32</definedName>
    <definedName name="_xlnm.Print_Area" localSheetId="3">ダイナ!$A$1:$H$24</definedName>
    <definedName name="_xlnm.Print_Area" localSheetId="0">ツーリング!$A$1:$H$44</definedName>
    <definedName name="_xlnm.Print_Area" localSheetId="5">トライク!$A$1:$H$8</definedName>
  </definedNames>
  <calcPr calcId="145621"/>
</workbook>
</file>

<file path=xl/calcChain.xml><?xml version="1.0" encoding="utf-8"?>
<calcChain xmlns="http://schemas.openxmlformats.org/spreadsheetml/2006/main">
  <c r="L44" i="1" l="1"/>
  <c r="K44" i="1"/>
  <c r="L43" i="1"/>
  <c r="K43" i="1"/>
  <c r="L42" i="1"/>
  <c r="K42" i="1"/>
  <c r="L41" i="1"/>
  <c r="K41" i="1"/>
  <c r="L20" i="6" l="1"/>
  <c r="K20" i="6"/>
  <c r="L19" i="6"/>
  <c r="K19" i="6"/>
  <c r="L18" i="6"/>
  <c r="K18" i="6"/>
  <c r="L17" i="6"/>
  <c r="K17" i="6"/>
  <c r="L16" i="6"/>
  <c r="K16" i="6"/>
  <c r="L15" i="6"/>
  <c r="K15" i="6"/>
  <c r="L14" i="6"/>
  <c r="K14" i="6"/>
  <c r="L13" i="6"/>
  <c r="K13" i="6"/>
  <c r="L12" i="6"/>
  <c r="K12" i="6"/>
  <c r="L11" i="6"/>
  <c r="K11" i="6"/>
  <c r="L10" i="6"/>
  <c r="K10" i="6"/>
  <c r="L9" i="6"/>
  <c r="K9" i="6"/>
  <c r="L8" i="6"/>
  <c r="K8" i="6"/>
  <c r="L7" i="6"/>
  <c r="K7" i="6"/>
  <c r="L6" i="6"/>
  <c r="K6" i="6"/>
  <c r="L5" i="6"/>
  <c r="K5" i="6"/>
  <c r="L36" i="5"/>
  <c r="K36" i="5"/>
  <c r="L35" i="5"/>
  <c r="K35" i="5"/>
  <c r="L34" i="5"/>
  <c r="K34" i="5"/>
  <c r="L33" i="5"/>
  <c r="K33" i="5"/>
  <c r="L32" i="5"/>
  <c r="K32" i="5"/>
  <c r="L31" i="5"/>
  <c r="K31" i="5"/>
  <c r="L30" i="5"/>
  <c r="K30" i="5"/>
  <c r="L29" i="5"/>
  <c r="K29" i="5"/>
  <c r="L28" i="5"/>
  <c r="K28" i="5"/>
  <c r="L27" i="5"/>
  <c r="K27" i="5"/>
  <c r="L26" i="5"/>
  <c r="K26" i="5"/>
  <c r="L25" i="5"/>
  <c r="K25" i="5"/>
  <c r="L24" i="5"/>
  <c r="K24" i="5"/>
  <c r="L23" i="5"/>
  <c r="K23" i="5"/>
  <c r="L22" i="5"/>
  <c r="K22" i="5"/>
  <c r="L21" i="5"/>
  <c r="K21" i="5"/>
  <c r="L20" i="5"/>
  <c r="K20" i="5"/>
  <c r="L19" i="5"/>
  <c r="K19" i="5"/>
  <c r="L18" i="5"/>
  <c r="K18" i="5"/>
  <c r="L17" i="5"/>
  <c r="K17" i="5"/>
  <c r="L16" i="5"/>
  <c r="K16" i="5"/>
  <c r="L15" i="5"/>
  <c r="K15" i="5"/>
  <c r="L14" i="5"/>
  <c r="K14" i="5"/>
  <c r="L13" i="5"/>
  <c r="K13" i="5"/>
  <c r="L12" i="5"/>
  <c r="K12" i="5"/>
  <c r="L11" i="5"/>
  <c r="K11" i="5"/>
  <c r="L10" i="5"/>
  <c r="K10" i="5"/>
  <c r="L9" i="5"/>
  <c r="K9" i="5"/>
  <c r="L8" i="5"/>
  <c r="K8" i="5"/>
  <c r="L7" i="5"/>
  <c r="K7" i="5"/>
  <c r="L6" i="5"/>
  <c r="K6" i="5"/>
  <c r="L5" i="5"/>
  <c r="K5" i="5"/>
  <c r="K29" i="4"/>
  <c r="L29" i="4"/>
  <c r="K30" i="4"/>
  <c r="L30" i="4"/>
  <c r="K31" i="4"/>
  <c r="L3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L36" i="3"/>
  <c r="K36" i="3"/>
  <c r="L35" i="3"/>
  <c r="K35" i="3"/>
  <c r="L34" i="3"/>
  <c r="K34" i="3"/>
  <c r="L33" i="3"/>
  <c r="K33" i="3"/>
  <c r="L32" i="3"/>
  <c r="K32" i="3"/>
  <c r="L31" i="3"/>
  <c r="K31" i="3"/>
  <c r="L30" i="3"/>
  <c r="K30" i="3"/>
  <c r="L29" i="3"/>
  <c r="K29" i="3"/>
  <c r="L28" i="3"/>
  <c r="K28" i="3"/>
  <c r="L27" i="3"/>
  <c r="K27" i="3"/>
  <c r="L26" i="3"/>
  <c r="K26" i="3"/>
  <c r="L25" i="3"/>
  <c r="K25" i="3"/>
  <c r="L24" i="3"/>
  <c r="K24" i="3"/>
  <c r="L23" i="3"/>
  <c r="K23" i="3"/>
  <c r="L22" i="3"/>
  <c r="K22" i="3"/>
  <c r="L21" i="3"/>
  <c r="K21" i="3"/>
  <c r="L20" i="3"/>
  <c r="K20" i="3"/>
  <c r="L19" i="3"/>
  <c r="K19" i="3"/>
  <c r="L18" i="3"/>
  <c r="K18" i="3"/>
  <c r="L17" i="3"/>
  <c r="K17" i="3"/>
  <c r="L16" i="3"/>
  <c r="K16" i="3"/>
  <c r="L15" i="3"/>
  <c r="K15" i="3"/>
  <c r="L14" i="3"/>
  <c r="K14" i="3"/>
  <c r="L13" i="3"/>
  <c r="K13" i="3"/>
  <c r="L12" i="3"/>
  <c r="K12" i="3"/>
  <c r="L11" i="3"/>
  <c r="K11" i="3"/>
  <c r="L10" i="3"/>
  <c r="K10" i="3"/>
  <c r="L9" i="3"/>
  <c r="K9" i="3"/>
  <c r="L8" i="3"/>
  <c r="K8" i="3"/>
  <c r="L7" i="3"/>
  <c r="K7" i="3"/>
  <c r="L6" i="3"/>
  <c r="K6" i="3"/>
  <c r="L5" i="3"/>
  <c r="K5" i="3"/>
  <c r="L40" i="2"/>
  <c r="K40" i="2"/>
  <c r="L39" i="2"/>
  <c r="K39" i="2"/>
  <c r="L38" i="2"/>
  <c r="K38" i="2"/>
  <c r="L37" i="2"/>
  <c r="K37" i="2"/>
  <c r="L36" i="2"/>
  <c r="K36" i="2"/>
  <c r="L35" i="2"/>
  <c r="K35" i="2"/>
  <c r="L34" i="2"/>
  <c r="K34" i="2"/>
  <c r="L33" i="2"/>
  <c r="K33" i="2"/>
  <c r="L32" i="2"/>
  <c r="K32" i="2"/>
  <c r="L31" i="2"/>
  <c r="K31" i="2"/>
  <c r="L30" i="2"/>
  <c r="K30" i="2"/>
  <c r="L29" i="2"/>
  <c r="K29" i="2"/>
  <c r="L28" i="2"/>
  <c r="K28" i="2"/>
  <c r="L27" i="2"/>
  <c r="K27" i="2"/>
  <c r="L26" i="2"/>
  <c r="K26" i="2"/>
  <c r="L25" i="2"/>
  <c r="K25" i="2"/>
  <c r="L24" i="2"/>
  <c r="K24" i="2"/>
  <c r="L23" i="2"/>
  <c r="K23" i="2"/>
  <c r="L22" i="2"/>
  <c r="K22" i="2"/>
  <c r="L21" i="2"/>
  <c r="K21" i="2"/>
  <c r="L20" i="2"/>
  <c r="K20" i="2"/>
  <c r="L19" i="2"/>
  <c r="K19" i="2"/>
  <c r="L18" i="2"/>
  <c r="K18" i="2"/>
  <c r="L17" i="2"/>
  <c r="K17" i="2"/>
  <c r="L16" i="2"/>
  <c r="K16" i="2"/>
  <c r="L15" i="2"/>
  <c r="K15" i="2"/>
  <c r="L14" i="2"/>
  <c r="K14" i="2"/>
  <c r="L13" i="2"/>
  <c r="K13" i="2"/>
  <c r="L12" i="2"/>
  <c r="K12" i="2"/>
  <c r="L11" i="2"/>
  <c r="K11" i="2"/>
  <c r="L10" i="2"/>
  <c r="K10" i="2"/>
  <c r="L9" i="2"/>
  <c r="K9" i="2"/>
  <c r="L8" i="2"/>
  <c r="K8" i="2"/>
  <c r="L7" i="2"/>
  <c r="K7" i="2"/>
  <c r="L6" i="2"/>
  <c r="K6" i="2"/>
  <c r="L5" i="2"/>
  <c r="K5" i="2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5" i="1"/>
</calcChain>
</file>

<file path=xl/sharedStrings.xml><?xml version="1.0" encoding="utf-8"?>
<sst xmlns="http://schemas.openxmlformats.org/spreadsheetml/2006/main" count="653" uniqueCount="267">
  <si>
    <t>ツーリングモデル　政府（JMCA）認証　Bell's　パフォーマンスエキゾースト</t>
    <rPh sb="9" eb="11">
      <t>セイフ</t>
    </rPh>
    <rPh sb="17" eb="19">
      <t>ニンショウ</t>
    </rPh>
    <phoneticPr fontId="1"/>
  </si>
  <si>
    <t>年式</t>
    <rPh sb="0" eb="2">
      <t>ネンシキ</t>
    </rPh>
    <phoneticPr fontId="1"/>
  </si>
  <si>
    <t>車種</t>
    <rPh sb="0" eb="2">
      <t>シャシュ</t>
    </rPh>
    <phoneticPr fontId="1"/>
  </si>
  <si>
    <t>型式</t>
    <rPh sb="0" eb="2">
      <t>カタシキ</t>
    </rPh>
    <phoneticPr fontId="1"/>
  </si>
  <si>
    <t>原動機型式</t>
    <rPh sb="0" eb="3">
      <t>ゲンドウキ</t>
    </rPh>
    <rPh sb="3" eb="5">
      <t>カタシキ</t>
    </rPh>
    <phoneticPr fontId="1"/>
  </si>
  <si>
    <t>色</t>
    <rPh sb="0" eb="1">
      <t>イロ</t>
    </rPh>
    <phoneticPr fontId="1"/>
  </si>
  <si>
    <t>エンドキャップ</t>
    <phoneticPr fontId="1"/>
  </si>
  <si>
    <t>品番</t>
    <rPh sb="0" eb="2">
      <t>ヒンバン</t>
    </rPh>
    <phoneticPr fontId="1"/>
  </si>
  <si>
    <t>税込価格</t>
    <rPh sb="0" eb="2">
      <t>ゼイコミ</t>
    </rPh>
    <rPh sb="2" eb="4">
      <t>カカク</t>
    </rPh>
    <phoneticPr fontId="1"/>
  </si>
  <si>
    <t>FLHX
FLHXS</t>
    <phoneticPr fontId="1"/>
  </si>
  <si>
    <t>クローム</t>
  </si>
  <si>
    <t>スラッシュ</t>
  </si>
  <si>
    <t>ラウンド</t>
  </si>
  <si>
    <t>ブラック</t>
  </si>
  <si>
    <t>M</t>
    <phoneticPr fontId="1"/>
  </si>
  <si>
    <t>EBL-FLHM</t>
  </si>
  <si>
    <t xml:space="preserve">品番moto </t>
    <rPh sb="0" eb="2">
      <t>ヒンバン</t>
    </rPh>
    <phoneticPr fontId="1"/>
  </si>
  <si>
    <t>値段</t>
    <rPh sb="0" eb="2">
      <t>ネダン</t>
    </rPh>
    <phoneticPr fontId="1"/>
  </si>
  <si>
    <t>BPE400-001-J</t>
  </si>
  <si>
    <t>BPE400-002-J</t>
  </si>
  <si>
    <t>BPE404-001-J</t>
  </si>
  <si>
    <t>BPE404-002-J</t>
  </si>
  <si>
    <t>BPE400-003-J</t>
  </si>
  <si>
    <t>BPE400-004-J</t>
  </si>
  <si>
    <t>BPE404-003-J</t>
  </si>
  <si>
    <t>BPE404-004-J</t>
  </si>
  <si>
    <t>BPE400-005-J</t>
  </si>
  <si>
    <t>BPE400-006-J</t>
  </si>
  <si>
    <t>BPE404-005-J</t>
  </si>
  <si>
    <t>BPE404-006-J</t>
  </si>
  <si>
    <t>BPE400-007-J</t>
  </si>
  <si>
    <t>BPE400-008-J</t>
  </si>
  <si>
    <t>BPE404-007-J</t>
  </si>
  <si>
    <t>BPE404-008-J</t>
  </si>
  <si>
    <t>BPE400-009-J</t>
  </si>
  <si>
    <t>BPE400-010-J</t>
  </si>
  <si>
    <t>BPE404-009-J</t>
  </si>
  <si>
    <t>BPE404-010-J</t>
  </si>
  <si>
    <t>BPE400-011-J</t>
  </si>
  <si>
    <t>BPE400-012-J</t>
  </si>
  <si>
    <t>BPE404-011-J</t>
  </si>
  <si>
    <t>BPE404-012-J</t>
  </si>
  <si>
    <t>BPE400-013-J</t>
  </si>
  <si>
    <t>BPE400-014-J</t>
  </si>
  <si>
    <t>BPE404-013-J</t>
  </si>
  <si>
    <t>BPE404-014-J</t>
  </si>
  <si>
    <t>BPE400-015-J</t>
  </si>
  <si>
    <t>BPE400-016-J</t>
  </si>
  <si>
    <t>BPE404-015-J</t>
  </si>
  <si>
    <t>BPE404-016-J</t>
  </si>
  <si>
    <t>BPE400-017-J</t>
  </si>
  <si>
    <t>BPE400-018-J</t>
  </si>
  <si>
    <t>BPE404-017-J</t>
  </si>
  <si>
    <t>2012
2013
2014
2015
2016</t>
    <phoneticPr fontId="1"/>
  </si>
  <si>
    <t>2015
2016</t>
    <phoneticPr fontId="1"/>
  </si>
  <si>
    <t>FLHTCU
FLTRU</t>
    <phoneticPr fontId="1"/>
  </si>
  <si>
    <t>EBL-FLHL</t>
    <phoneticPr fontId="1"/>
  </si>
  <si>
    <t>L</t>
    <phoneticPr fontId="1"/>
  </si>
  <si>
    <t>N</t>
    <phoneticPr fontId="1"/>
  </si>
  <si>
    <t>C</t>
    <phoneticPr fontId="1"/>
  </si>
  <si>
    <t>D</t>
    <phoneticPr fontId="1"/>
  </si>
  <si>
    <t>C</t>
    <phoneticPr fontId="1"/>
  </si>
  <si>
    <t>P</t>
    <phoneticPr fontId="1"/>
  </si>
  <si>
    <t>H</t>
    <phoneticPr fontId="1"/>
  </si>
  <si>
    <t>EBL-FLN</t>
  </si>
  <si>
    <t>EBL-FLC</t>
  </si>
  <si>
    <t>EBL-FLD</t>
  </si>
  <si>
    <t>2BL-FLC</t>
  </si>
  <si>
    <t>2BL-FLP</t>
  </si>
  <si>
    <t>2BL-FLH</t>
  </si>
  <si>
    <t>2BL-FLL</t>
  </si>
  <si>
    <t>2018
2019
2020</t>
    <phoneticPr fontId="1"/>
  </si>
  <si>
    <t>2019
2020</t>
    <phoneticPr fontId="1"/>
  </si>
  <si>
    <t>2018
2019
2020</t>
    <phoneticPr fontId="1"/>
  </si>
  <si>
    <t>FLTRUSE</t>
  </si>
  <si>
    <t>FLHXS107
FLTRXS107
FLHR107
FLHRS107</t>
    <phoneticPr fontId="1"/>
  </si>
  <si>
    <t>FLHTKL107
FLHTK107
FLTRU107</t>
    <phoneticPr fontId="1"/>
  </si>
  <si>
    <t>FLHX107
FLHXS107
FLTRX107
FLTRXS107
FLHR107</t>
    <phoneticPr fontId="1"/>
  </si>
  <si>
    <t>FLTRXS114
FLHXS114
FLHRS114</t>
    <phoneticPr fontId="1"/>
  </si>
  <si>
    <t>FLHTKSE117</t>
    <phoneticPr fontId="1"/>
  </si>
  <si>
    <t>FLHXSE117
FLTRXSE117</t>
    <phoneticPr fontId="1"/>
  </si>
  <si>
    <t>スポーツスターモデル　政府（JMCA）認証　Bell's　パフォーマンスエキゾースト</t>
    <rPh sb="11" eb="13">
      <t>セイフ</t>
    </rPh>
    <rPh sb="19" eb="21">
      <t>ニンショウ</t>
    </rPh>
    <phoneticPr fontId="1"/>
  </si>
  <si>
    <t>BPE300-016-J</t>
  </si>
  <si>
    <t>BPE300-017-J</t>
  </si>
  <si>
    <t>BPE300-018-J</t>
  </si>
  <si>
    <t>BPE303-016-J</t>
  </si>
  <si>
    <t>BPE303-017-J</t>
  </si>
  <si>
    <t>BPE303-018-J</t>
  </si>
  <si>
    <t>BPE300-019-J</t>
  </si>
  <si>
    <t>BPE300-020-J</t>
  </si>
  <si>
    <t>BPE300-021-J</t>
  </si>
  <si>
    <t>BPE303-019-J</t>
  </si>
  <si>
    <t>BPE303-020-J</t>
  </si>
  <si>
    <t>BPE303-021-J</t>
  </si>
  <si>
    <t>BPE300-022-J</t>
  </si>
  <si>
    <t>BPE300-023-J</t>
  </si>
  <si>
    <t>BPE300-024-J</t>
  </si>
  <si>
    <t>BPE303-022-J</t>
  </si>
  <si>
    <t>BPE303-023-J</t>
  </si>
  <si>
    <t>BPE303-024-J</t>
  </si>
  <si>
    <t>BPE300-025-J</t>
  </si>
  <si>
    <t>BPE300-026-J</t>
  </si>
  <si>
    <t>BPE300-027-J</t>
  </si>
  <si>
    <t>BPE303-025-J</t>
  </si>
  <si>
    <t>BPE303-026-J</t>
  </si>
  <si>
    <t>BPE303-027-J</t>
  </si>
  <si>
    <t>BPE600-001-J</t>
  </si>
  <si>
    <t>BPE600-002-J</t>
  </si>
  <si>
    <t>BPE601-001-J</t>
  </si>
  <si>
    <t>BPE601-002-J</t>
  </si>
  <si>
    <t>J</t>
    <phoneticPr fontId="1"/>
  </si>
  <si>
    <t>J</t>
    <phoneticPr fontId="1"/>
  </si>
  <si>
    <t>テーパード</t>
    <phoneticPr fontId="1"/>
  </si>
  <si>
    <t>ソフテイルモデル　政府（JMCA）認証　Bell's　パフォーマンスエキゾースト</t>
    <rPh sb="9" eb="11">
      <t>セイフ</t>
    </rPh>
    <rPh sb="17" eb="19">
      <t>ニンショウ</t>
    </rPh>
    <phoneticPr fontId="1"/>
  </si>
  <si>
    <t>2BL-STJ</t>
  </si>
  <si>
    <t>K</t>
    <phoneticPr fontId="1"/>
  </si>
  <si>
    <t>2BL-STK</t>
  </si>
  <si>
    <t>FLFB107
FXBR107
FLSL107
FXBB107
FXLR107</t>
    <phoneticPr fontId="1"/>
  </si>
  <si>
    <t>FLHC107
FLDE107</t>
    <phoneticPr fontId="1"/>
  </si>
  <si>
    <t>FLFBS114
FXBRS114
FXLRS114</t>
    <phoneticPr fontId="1"/>
  </si>
  <si>
    <t>FLHCS114</t>
  </si>
  <si>
    <t>ボローニャ</t>
    <phoneticPr fontId="1"/>
  </si>
  <si>
    <t>BPE300-001-J</t>
  </si>
  <si>
    <t>BPE300-002-J</t>
  </si>
  <si>
    <t>BPE300-003-J</t>
  </si>
  <si>
    <t>BPE300-005-J</t>
  </si>
  <si>
    <t>BPE303-001-J</t>
  </si>
  <si>
    <t>BPE303-002-J</t>
  </si>
  <si>
    <t>BPE303-003-J</t>
  </si>
  <si>
    <t>BPE303-005-J</t>
  </si>
  <si>
    <t>BPE300-006-J</t>
  </si>
  <si>
    <t>BPE300-007-J</t>
  </si>
  <si>
    <t>BPE300-008-J</t>
  </si>
  <si>
    <t>BPE300-010-J</t>
  </si>
  <si>
    <t>BPE303-006-J</t>
  </si>
  <si>
    <t>BPE303-007-J</t>
  </si>
  <si>
    <t>BPE303-008-J</t>
  </si>
  <si>
    <t>BPE303-010-J</t>
  </si>
  <si>
    <t>BPE300-011-J</t>
  </si>
  <si>
    <t>BPE300-012-J</t>
  </si>
  <si>
    <t>BPE300-013-J</t>
  </si>
  <si>
    <t>BPE300-015-J</t>
  </si>
  <si>
    <t>BPE303-011-J</t>
  </si>
  <si>
    <t>BPE303-012-J</t>
  </si>
  <si>
    <t>BPE303-013-J</t>
  </si>
  <si>
    <t>BPE303-015-J</t>
  </si>
  <si>
    <t>V</t>
    <phoneticPr fontId="1"/>
  </si>
  <si>
    <t>EBL-FSV</t>
  </si>
  <si>
    <t>FLSTC
FXSB
※CVO不可</t>
    <phoneticPr fontId="1"/>
  </si>
  <si>
    <t>FLSTF
FLSTFB
※Sシリーズ不可</t>
    <phoneticPr fontId="1"/>
  </si>
  <si>
    <t>FLS
FLSTN
※Sシリーズ不可</t>
    <phoneticPr fontId="1"/>
  </si>
  <si>
    <t>2016
2017</t>
    <phoneticPr fontId="1"/>
  </si>
  <si>
    <t>ダイナモデル　政府（JMCA）認証　Bell's　パフォーマンスエキゾースト</t>
    <rPh sb="7" eb="9">
      <t>セイフ</t>
    </rPh>
    <rPh sb="15" eb="17">
      <t>ニンショウ</t>
    </rPh>
    <phoneticPr fontId="1"/>
  </si>
  <si>
    <t>BPE200-001-J</t>
  </si>
  <si>
    <t>BPE200-002-J</t>
  </si>
  <si>
    <t>BPE200-003-J</t>
  </si>
  <si>
    <t>BPE200-005-J</t>
  </si>
  <si>
    <t>BPE202-001-J</t>
  </si>
  <si>
    <t>BPE202-002-J</t>
  </si>
  <si>
    <t>BPE202-003-J</t>
  </si>
  <si>
    <t>BPE202-005-J</t>
  </si>
  <si>
    <t>BPE200-006-J</t>
  </si>
  <si>
    <t>BPE200-007-J</t>
  </si>
  <si>
    <t>BPE202-006-J</t>
  </si>
  <si>
    <t>BPE202-007-J</t>
  </si>
  <si>
    <t>BPE200-008-J</t>
  </si>
  <si>
    <t>BPE200-009-J</t>
  </si>
  <si>
    <t>BPE200-010-J</t>
  </si>
  <si>
    <t>BPE200-012-J</t>
  </si>
  <si>
    <t>BPE202-008-J</t>
  </si>
  <si>
    <t>BPE202-009-J</t>
  </si>
  <si>
    <t>BPE202-010-J</t>
  </si>
  <si>
    <t>BPE202-012-J</t>
  </si>
  <si>
    <t>EBL-FD8</t>
  </si>
  <si>
    <t>EBL-FD4B</t>
  </si>
  <si>
    <t>FXDLS</t>
  </si>
  <si>
    <t>FXDL
FLD</t>
    <phoneticPr fontId="1"/>
  </si>
  <si>
    <t>FXDWG
FXDF</t>
    <phoneticPr fontId="1"/>
  </si>
  <si>
    <t>2013
2014
2015
2016</t>
    <phoneticPr fontId="1"/>
  </si>
  <si>
    <t>2015
2016</t>
    <phoneticPr fontId="1"/>
  </si>
  <si>
    <t>2016
2017</t>
    <phoneticPr fontId="1"/>
  </si>
  <si>
    <t>トライクモデル　政府（JMCA）認証　Bell's　パフォーマンスエキゾースト</t>
    <rPh sb="8" eb="10">
      <t>セイフ</t>
    </rPh>
    <rPh sb="16" eb="18">
      <t>ニンショウ</t>
    </rPh>
    <phoneticPr fontId="1"/>
  </si>
  <si>
    <t>FLHTCUTG</t>
    <phoneticPr fontId="1"/>
  </si>
  <si>
    <t>2019 
2020</t>
    <phoneticPr fontId="1"/>
  </si>
  <si>
    <t>2BL-TGF</t>
    <phoneticPr fontId="1"/>
  </si>
  <si>
    <t>F</t>
    <phoneticPr fontId="1"/>
  </si>
  <si>
    <t>BPE500-001-J</t>
  </si>
  <si>
    <t>BPE500-002-J</t>
  </si>
  <si>
    <t>BPE501-001-J</t>
  </si>
  <si>
    <t>BPE501-002-J</t>
  </si>
  <si>
    <t>BPE100-001-J ¥99,000</t>
  </si>
  <si>
    <t>BPE100-002-J ¥99,000</t>
  </si>
  <si>
    <t>BPE100-003-J ¥99,000</t>
  </si>
  <si>
    <t>BPE100-005-J ¥99,000</t>
  </si>
  <si>
    <t>BPE101-001-J ¥115,500</t>
  </si>
  <si>
    <t>BPE101-002-J ¥115,500</t>
  </si>
  <si>
    <t>BPE101-003-J ¥115,500</t>
  </si>
  <si>
    <t>BPE101-005-J ¥115,500</t>
  </si>
  <si>
    <t>BPE100-006-J ¥99,000</t>
  </si>
  <si>
    <t>BPE100-007-J ¥99,000</t>
  </si>
  <si>
    <t>BPE100-008-J ¥99,000</t>
  </si>
  <si>
    <t>BPE100-010-J ¥99,000</t>
  </si>
  <si>
    <t>BPE101-006-J ¥115,500</t>
  </si>
  <si>
    <t>BPE101-007-J ¥115,500</t>
  </si>
  <si>
    <t>BPE101-008-J ¥115,500</t>
  </si>
  <si>
    <t>BPE101-010-J ¥115,500</t>
  </si>
  <si>
    <t>BPE120-001-J ¥99,000</t>
  </si>
  <si>
    <t>BPE120-002-J ¥99,000</t>
  </si>
  <si>
    <t>BPE120-003-J ¥99,000</t>
  </si>
  <si>
    <t>BPE120-004-J ¥99,000</t>
  </si>
  <si>
    <t>BPE121-005-J ¥115,500</t>
  </si>
  <si>
    <t>BPE121-006-J ¥115,500</t>
  </si>
  <si>
    <t>BPE121-007-J ¥115,500</t>
  </si>
  <si>
    <t>BPE121-008-J ¥115,500</t>
  </si>
  <si>
    <t>BPE100-001-J</t>
  </si>
  <si>
    <t>BPE100-002-J</t>
  </si>
  <si>
    <t>BPE100-003-J</t>
  </si>
  <si>
    <t>BPE100-005-J</t>
  </si>
  <si>
    <t>BPE101-001-J</t>
  </si>
  <si>
    <t>BPE101-002-J</t>
  </si>
  <si>
    <t>BPE101-003-J</t>
  </si>
  <si>
    <t>BPE101-005-J</t>
  </si>
  <si>
    <t>BPE100-006-J</t>
  </si>
  <si>
    <t>BPE100-007-J</t>
  </si>
  <si>
    <t>BPE100-008-J</t>
  </si>
  <si>
    <t>BPE100-010-J</t>
  </si>
  <si>
    <t>BPE101-006-J</t>
  </si>
  <si>
    <t>BPE101-007-J</t>
  </si>
  <si>
    <t>BPE101-008-J</t>
  </si>
  <si>
    <t>BPE101-010-J</t>
  </si>
  <si>
    <t>BPE120-001-J</t>
  </si>
  <si>
    <t>BPE120-002-J</t>
  </si>
  <si>
    <t>BPE120-003-J</t>
  </si>
  <si>
    <t>BPE120-004-J</t>
  </si>
  <si>
    <t>BPE121-005-J</t>
  </si>
  <si>
    <t>BPE121-006-J</t>
  </si>
  <si>
    <t>BPE121-007-J</t>
  </si>
  <si>
    <t>BPE121-008-J</t>
  </si>
  <si>
    <t>ボローニャ</t>
    <phoneticPr fontId="1"/>
  </si>
  <si>
    <t>2014
2015
2016
2017</t>
    <phoneticPr fontId="1"/>
  </si>
  <si>
    <t>XL1200X
XL1200V
XL1200C
XL1200CX
XL1200CB
XL1200CA
XL1200T</t>
    <phoneticPr fontId="1"/>
  </si>
  <si>
    <t>EBL-
1200CN</t>
    <phoneticPr fontId="1"/>
  </si>
  <si>
    <t>XL1200X
XL1200CX
XL1200C
XL1200XS
XL1200NS</t>
    <phoneticPr fontId="1"/>
  </si>
  <si>
    <t>2BL-XL3</t>
    <phoneticPr fontId="1"/>
  </si>
  <si>
    <t>XL883</t>
    <phoneticPr fontId="1"/>
  </si>
  <si>
    <t>2BL-XL2</t>
    <phoneticPr fontId="1"/>
  </si>
  <si>
    <t>EBL-
883RN</t>
    <phoneticPr fontId="1"/>
  </si>
  <si>
    <t>TCソフテイルモデル　政府（JMCA）認証　Bell's　パフォーマンスエキゾースト</t>
    <rPh sb="11" eb="13">
      <t>セイフ</t>
    </rPh>
    <rPh sb="19" eb="21">
      <t>ニンショウ</t>
    </rPh>
    <phoneticPr fontId="1"/>
  </si>
  <si>
    <t>BPE120-006-J</t>
    <phoneticPr fontId="1"/>
  </si>
  <si>
    <t>BPE120-007-J</t>
    <phoneticPr fontId="1"/>
  </si>
  <si>
    <t>BPE120-008-J</t>
    <phoneticPr fontId="1"/>
  </si>
  <si>
    <t>BPE121-009-J</t>
    <phoneticPr fontId="1"/>
  </si>
  <si>
    <t>BPE121-010-J</t>
    <phoneticPr fontId="1"/>
  </si>
  <si>
    <t>BPE121-011-J</t>
    <phoneticPr fontId="1"/>
  </si>
  <si>
    <t>BPE121-012-J</t>
    <phoneticPr fontId="1"/>
  </si>
  <si>
    <t>BPE120-005-J</t>
    <phoneticPr fontId="1"/>
  </si>
  <si>
    <t>2018
2019
2020</t>
    <phoneticPr fontId="1"/>
  </si>
  <si>
    <t>FXFB107
FXFBS114</t>
    <phoneticPr fontId="1"/>
  </si>
  <si>
    <t>2BL-FLF</t>
    <phoneticPr fontId="1"/>
  </si>
  <si>
    <t>F</t>
    <phoneticPr fontId="1"/>
  </si>
  <si>
    <t>FLHTK114  
FLHTKL114
FLHTRK114</t>
    <phoneticPr fontId="1"/>
  </si>
  <si>
    <t>BPE404-018-J</t>
    <phoneticPr fontId="1"/>
  </si>
  <si>
    <t>BPE400-019-J</t>
    <phoneticPr fontId="1"/>
  </si>
  <si>
    <t>BPE400-020-J</t>
    <phoneticPr fontId="1"/>
  </si>
  <si>
    <t>BPE404-019-J</t>
    <phoneticPr fontId="1"/>
  </si>
  <si>
    <t>BPE404-020-J</t>
    <phoneticPr fontId="1"/>
  </si>
  <si>
    <t xml:space="preserve">XL883
       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</si>
</sst>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6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44"/>
  <sheetViews>
    <sheetView view="pageBreakPreview" zoomScaleNormal="100" zoomScaleSheetLayoutView="100" workbookViewId="0">
      <selection activeCell="M4" sqref="M4"/>
    </sheetView>
  </sheetViews>
  <sheetFormatPr defaultRowHeight="13.5" x14ac:dyDescent="0.15"/>
  <cols>
    <col min="1" max="1" width="10.625" style="1" customWidth="1"/>
    <col min="2" max="2" width="12.875" customWidth="1"/>
    <col min="3" max="3" width="10.625" customWidth="1"/>
    <col min="4" max="4" width="11" bestFit="1" customWidth="1"/>
    <col min="5" max="5" width="10.625" customWidth="1"/>
    <col min="6" max="6" width="12.5" bestFit="1" customWidth="1"/>
    <col min="7" max="7" width="14.25" bestFit="1" customWidth="1"/>
    <col min="8" max="8" width="10.625" customWidth="1"/>
    <col min="10" max="10" width="23.25" style="2" bestFit="1" customWidth="1"/>
    <col min="11" max="11" width="10.5" style="2" bestFit="1" customWidth="1"/>
    <col min="12" max="27" width="9" style="2"/>
  </cols>
  <sheetData>
    <row r="2" spans="1:12" ht="14.25" x14ac:dyDescent="0.15">
      <c r="A2" s="5" t="s">
        <v>0</v>
      </c>
      <c r="B2" s="6"/>
      <c r="C2" s="6"/>
      <c r="D2" s="6"/>
      <c r="E2" s="6"/>
      <c r="F2" s="6"/>
      <c r="G2" s="6"/>
      <c r="H2" s="6"/>
    </row>
    <row r="4" spans="1:12" x14ac:dyDescent="0.15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J4" s="2" t="s">
        <v>16</v>
      </c>
      <c r="K4" s="2" t="s">
        <v>17</v>
      </c>
      <c r="L4" s="2" t="s">
        <v>7</v>
      </c>
    </row>
    <row r="5" spans="1:12" x14ac:dyDescent="0.15">
      <c r="A5" s="17" t="s">
        <v>53</v>
      </c>
      <c r="B5" s="17" t="s">
        <v>9</v>
      </c>
      <c r="C5" s="14" t="s">
        <v>15</v>
      </c>
      <c r="D5" s="14" t="s">
        <v>14</v>
      </c>
      <c r="E5" s="14" t="s">
        <v>10</v>
      </c>
      <c r="F5" s="9" t="s">
        <v>11</v>
      </c>
      <c r="G5" s="11" t="s">
        <v>18</v>
      </c>
      <c r="H5" s="12">
        <v>217800</v>
      </c>
      <c r="J5" s="2" t="s">
        <v>16</v>
      </c>
      <c r="K5" s="2" t="str">
        <f>RIGHT(J5,9)</f>
        <v xml:space="preserve">品番moto </v>
      </c>
      <c r="L5" s="2" t="str">
        <f>LEFT(J5,12)</f>
        <v xml:space="preserve">品番moto </v>
      </c>
    </row>
    <row r="6" spans="1:12" x14ac:dyDescent="0.15">
      <c r="A6" s="18"/>
      <c r="B6" s="18"/>
      <c r="C6" s="16"/>
      <c r="D6" s="16"/>
      <c r="E6" s="15"/>
      <c r="F6" s="9" t="s">
        <v>12</v>
      </c>
      <c r="G6" s="11" t="s">
        <v>19</v>
      </c>
      <c r="H6" s="12">
        <v>217800</v>
      </c>
      <c r="J6" s="2" t="s">
        <v>16</v>
      </c>
      <c r="K6" s="2" t="str">
        <f t="shared" ref="K6:K40" si="0">RIGHT(J6,9)</f>
        <v xml:space="preserve">品番moto </v>
      </c>
      <c r="L6" s="2" t="str">
        <f t="shared" ref="L6:L40" si="1">LEFT(J6,12)</f>
        <v xml:space="preserve">品番moto </v>
      </c>
    </row>
    <row r="7" spans="1:12" x14ac:dyDescent="0.15">
      <c r="A7" s="18"/>
      <c r="B7" s="18"/>
      <c r="C7" s="16"/>
      <c r="D7" s="16"/>
      <c r="E7" s="14" t="s">
        <v>13</v>
      </c>
      <c r="F7" s="9" t="s">
        <v>11</v>
      </c>
      <c r="G7" s="11" t="s">
        <v>20</v>
      </c>
      <c r="H7" s="12">
        <v>217800</v>
      </c>
      <c r="J7" s="2" t="s">
        <v>16</v>
      </c>
      <c r="K7" s="2" t="str">
        <f t="shared" si="0"/>
        <v xml:space="preserve">品番moto </v>
      </c>
      <c r="L7" s="2" t="str">
        <f t="shared" si="1"/>
        <v xml:space="preserve">品番moto </v>
      </c>
    </row>
    <row r="8" spans="1:12" x14ac:dyDescent="0.15">
      <c r="A8" s="19"/>
      <c r="B8" s="19"/>
      <c r="C8" s="15"/>
      <c r="D8" s="15"/>
      <c r="E8" s="15"/>
      <c r="F8" s="9" t="s">
        <v>12</v>
      </c>
      <c r="G8" s="11" t="s">
        <v>21</v>
      </c>
      <c r="H8" s="12">
        <v>217800</v>
      </c>
      <c r="J8" s="2" t="s">
        <v>16</v>
      </c>
      <c r="K8" s="2" t="str">
        <f t="shared" si="0"/>
        <v xml:space="preserve">品番moto </v>
      </c>
      <c r="L8" s="2" t="str">
        <f t="shared" si="1"/>
        <v xml:space="preserve">品番moto </v>
      </c>
    </row>
    <row r="9" spans="1:12" x14ac:dyDescent="0.15">
      <c r="A9" s="17" t="s">
        <v>54</v>
      </c>
      <c r="B9" s="17" t="s">
        <v>55</v>
      </c>
      <c r="C9" s="14" t="s">
        <v>56</v>
      </c>
      <c r="D9" s="14" t="s">
        <v>57</v>
      </c>
      <c r="E9" s="14" t="s">
        <v>10</v>
      </c>
      <c r="F9" s="9" t="s">
        <v>11</v>
      </c>
      <c r="G9" s="11" t="s">
        <v>22</v>
      </c>
      <c r="H9" s="12">
        <v>217800</v>
      </c>
      <c r="J9" s="2" t="s">
        <v>16</v>
      </c>
      <c r="K9" s="2" t="str">
        <f t="shared" si="0"/>
        <v xml:space="preserve">品番moto </v>
      </c>
      <c r="L9" s="2" t="str">
        <f t="shared" si="1"/>
        <v xml:space="preserve">品番moto </v>
      </c>
    </row>
    <row r="10" spans="1:12" x14ac:dyDescent="0.15">
      <c r="A10" s="18"/>
      <c r="B10" s="18"/>
      <c r="C10" s="16"/>
      <c r="D10" s="16"/>
      <c r="E10" s="15"/>
      <c r="F10" s="9" t="s">
        <v>12</v>
      </c>
      <c r="G10" s="11" t="s">
        <v>23</v>
      </c>
      <c r="H10" s="12">
        <v>217800</v>
      </c>
      <c r="J10" s="2" t="s">
        <v>16</v>
      </c>
      <c r="K10" s="2" t="str">
        <f t="shared" si="0"/>
        <v xml:space="preserve">品番moto </v>
      </c>
      <c r="L10" s="2" t="str">
        <f t="shared" si="1"/>
        <v xml:space="preserve">品番moto </v>
      </c>
    </row>
    <row r="11" spans="1:12" x14ac:dyDescent="0.15">
      <c r="A11" s="18"/>
      <c r="B11" s="18"/>
      <c r="C11" s="16"/>
      <c r="D11" s="16"/>
      <c r="E11" s="14" t="s">
        <v>13</v>
      </c>
      <c r="F11" s="9" t="s">
        <v>11</v>
      </c>
      <c r="G11" s="11" t="s">
        <v>24</v>
      </c>
      <c r="H11" s="12">
        <v>217800</v>
      </c>
      <c r="J11" s="2" t="s">
        <v>16</v>
      </c>
      <c r="K11" s="2" t="str">
        <f t="shared" si="0"/>
        <v xml:space="preserve">品番moto </v>
      </c>
      <c r="L11" s="2" t="str">
        <f t="shared" si="1"/>
        <v xml:space="preserve">品番moto </v>
      </c>
    </row>
    <row r="12" spans="1:12" x14ac:dyDescent="0.15">
      <c r="A12" s="19"/>
      <c r="B12" s="19"/>
      <c r="C12" s="15"/>
      <c r="D12" s="15"/>
      <c r="E12" s="15"/>
      <c r="F12" s="9" t="s">
        <v>12</v>
      </c>
      <c r="G12" s="11" t="s">
        <v>25</v>
      </c>
      <c r="H12" s="12">
        <v>217800</v>
      </c>
      <c r="J12" s="2" t="s">
        <v>16</v>
      </c>
      <c r="K12" s="2" t="str">
        <f t="shared" si="0"/>
        <v xml:space="preserve">品番moto </v>
      </c>
      <c r="L12" s="2" t="str">
        <f t="shared" si="1"/>
        <v xml:space="preserve">品番moto </v>
      </c>
    </row>
    <row r="13" spans="1:12" x14ac:dyDescent="0.15">
      <c r="A13" s="14">
        <v>2016</v>
      </c>
      <c r="B13" s="14" t="s">
        <v>74</v>
      </c>
      <c r="C13" s="14" t="s">
        <v>64</v>
      </c>
      <c r="D13" s="14" t="s">
        <v>58</v>
      </c>
      <c r="E13" s="14" t="s">
        <v>10</v>
      </c>
      <c r="F13" s="9" t="s">
        <v>11</v>
      </c>
      <c r="G13" s="11" t="s">
        <v>26</v>
      </c>
      <c r="H13" s="12">
        <v>217800</v>
      </c>
      <c r="I13" s="12"/>
      <c r="J13" s="2" t="s">
        <v>16</v>
      </c>
      <c r="K13" s="2" t="str">
        <f t="shared" si="0"/>
        <v xml:space="preserve">品番moto </v>
      </c>
      <c r="L13" s="2" t="str">
        <f t="shared" si="1"/>
        <v xml:space="preserve">品番moto </v>
      </c>
    </row>
    <row r="14" spans="1:12" x14ac:dyDescent="0.15">
      <c r="A14" s="16"/>
      <c r="B14" s="16"/>
      <c r="C14" s="16"/>
      <c r="D14" s="16"/>
      <c r="E14" s="15"/>
      <c r="F14" s="9" t="s">
        <v>12</v>
      </c>
      <c r="G14" s="11" t="s">
        <v>27</v>
      </c>
      <c r="H14" s="12">
        <v>217800</v>
      </c>
      <c r="J14" s="2" t="s">
        <v>16</v>
      </c>
      <c r="K14" s="2" t="str">
        <f t="shared" si="0"/>
        <v xml:space="preserve">品番moto </v>
      </c>
      <c r="L14" s="2" t="str">
        <f t="shared" si="1"/>
        <v xml:space="preserve">品番moto </v>
      </c>
    </row>
    <row r="15" spans="1:12" x14ac:dyDescent="0.15">
      <c r="A15" s="16"/>
      <c r="B15" s="16"/>
      <c r="C15" s="16"/>
      <c r="D15" s="16"/>
      <c r="E15" s="14" t="s">
        <v>13</v>
      </c>
      <c r="F15" s="9" t="s">
        <v>11</v>
      </c>
      <c r="G15" s="11" t="s">
        <v>28</v>
      </c>
      <c r="H15" s="12">
        <v>217800</v>
      </c>
      <c r="J15" s="2" t="s">
        <v>16</v>
      </c>
      <c r="K15" s="2" t="str">
        <f t="shared" si="0"/>
        <v xml:space="preserve">品番moto </v>
      </c>
      <c r="L15" s="2" t="str">
        <f t="shared" si="1"/>
        <v xml:space="preserve">品番moto </v>
      </c>
    </row>
    <row r="16" spans="1:12" x14ac:dyDescent="0.15">
      <c r="A16" s="15"/>
      <c r="B16" s="15"/>
      <c r="C16" s="15"/>
      <c r="D16" s="15"/>
      <c r="E16" s="15"/>
      <c r="F16" s="9" t="s">
        <v>12</v>
      </c>
      <c r="G16" s="11" t="s">
        <v>29</v>
      </c>
      <c r="H16" s="12">
        <v>217800</v>
      </c>
      <c r="J16" s="2" t="s">
        <v>16</v>
      </c>
      <c r="K16" s="2" t="str">
        <f t="shared" si="0"/>
        <v xml:space="preserve">品番moto </v>
      </c>
      <c r="L16" s="2" t="str">
        <f t="shared" si="1"/>
        <v xml:space="preserve">品番moto </v>
      </c>
    </row>
    <row r="17" spans="1:12" x14ac:dyDescent="0.15">
      <c r="A17" s="14">
        <v>2017</v>
      </c>
      <c r="B17" s="17" t="s">
        <v>75</v>
      </c>
      <c r="C17" s="14" t="s">
        <v>65</v>
      </c>
      <c r="D17" s="14" t="s">
        <v>59</v>
      </c>
      <c r="E17" s="14" t="s">
        <v>10</v>
      </c>
      <c r="F17" s="9" t="s">
        <v>11</v>
      </c>
      <c r="G17" s="11" t="s">
        <v>30</v>
      </c>
      <c r="H17" s="12">
        <v>217800</v>
      </c>
      <c r="J17" s="2" t="s">
        <v>16</v>
      </c>
      <c r="K17" s="2" t="str">
        <f t="shared" si="0"/>
        <v xml:space="preserve">品番moto </v>
      </c>
      <c r="L17" s="2" t="str">
        <f t="shared" si="1"/>
        <v xml:space="preserve">品番moto </v>
      </c>
    </row>
    <row r="18" spans="1:12" x14ac:dyDescent="0.15">
      <c r="A18" s="16"/>
      <c r="B18" s="18"/>
      <c r="C18" s="16"/>
      <c r="D18" s="16"/>
      <c r="E18" s="15"/>
      <c r="F18" s="9" t="s">
        <v>12</v>
      </c>
      <c r="G18" s="11" t="s">
        <v>31</v>
      </c>
      <c r="H18" s="12">
        <v>217800</v>
      </c>
      <c r="J18" s="2" t="s">
        <v>16</v>
      </c>
      <c r="K18" s="2" t="str">
        <f t="shared" si="0"/>
        <v xml:space="preserve">品番moto </v>
      </c>
      <c r="L18" s="2" t="str">
        <f t="shared" si="1"/>
        <v xml:space="preserve">品番moto </v>
      </c>
    </row>
    <row r="19" spans="1:12" x14ac:dyDescent="0.15">
      <c r="A19" s="16"/>
      <c r="B19" s="18"/>
      <c r="C19" s="16"/>
      <c r="D19" s="16"/>
      <c r="E19" s="14" t="s">
        <v>13</v>
      </c>
      <c r="F19" s="9" t="s">
        <v>11</v>
      </c>
      <c r="G19" s="11" t="s">
        <v>32</v>
      </c>
      <c r="H19" s="12">
        <v>217800</v>
      </c>
      <c r="J19" s="2" t="s">
        <v>16</v>
      </c>
      <c r="K19" s="2" t="str">
        <f t="shared" si="0"/>
        <v xml:space="preserve">品番moto </v>
      </c>
      <c r="L19" s="2" t="str">
        <f t="shared" si="1"/>
        <v xml:space="preserve">品番moto </v>
      </c>
    </row>
    <row r="20" spans="1:12" x14ac:dyDescent="0.15">
      <c r="A20" s="15"/>
      <c r="B20" s="19"/>
      <c r="C20" s="15"/>
      <c r="D20" s="15"/>
      <c r="E20" s="15"/>
      <c r="F20" s="9" t="s">
        <v>12</v>
      </c>
      <c r="G20" s="11" t="s">
        <v>33</v>
      </c>
      <c r="H20" s="12">
        <v>217800</v>
      </c>
      <c r="J20" s="2" t="s">
        <v>16</v>
      </c>
      <c r="K20" s="2" t="str">
        <f t="shared" si="0"/>
        <v xml:space="preserve">品番moto </v>
      </c>
      <c r="L20" s="2" t="str">
        <f t="shared" si="1"/>
        <v xml:space="preserve">品番moto </v>
      </c>
    </row>
    <row r="21" spans="1:12" x14ac:dyDescent="0.15">
      <c r="A21" s="14">
        <v>2017</v>
      </c>
      <c r="B21" s="17" t="s">
        <v>76</v>
      </c>
      <c r="C21" s="14" t="s">
        <v>66</v>
      </c>
      <c r="D21" s="14" t="s">
        <v>60</v>
      </c>
      <c r="E21" s="14" t="s">
        <v>10</v>
      </c>
      <c r="F21" s="9" t="s">
        <v>11</v>
      </c>
      <c r="G21" s="11" t="s">
        <v>34</v>
      </c>
      <c r="H21" s="12">
        <v>217800</v>
      </c>
      <c r="J21" s="2" t="s">
        <v>16</v>
      </c>
      <c r="K21" s="2" t="str">
        <f t="shared" si="0"/>
        <v xml:space="preserve">品番moto </v>
      </c>
      <c r="L21" s="2" t="str">
        <f t="shared" si="1"/>
        <v xml:space="preserve">品番moto </v>
      </c>
    </row>
    <row r="22" spans="1:12" x14ac:dyDescent="0.15">
      <c r="A22" s="16"/>
      <c r="B22" s="18"/>
      <c r="C22" s="16"/>
      <c r="D22" s="16"/>
      <c r="E22" s="15"/>
      <c r="F22" s="9" t="s">
        <v>12</v>
      </c>
      <c r="G22" s="11" t="s">
        <v>35</v>
      </c>
      <c r="H22" s="12">
        <v>217800</v>
      </c>
      <c r="J22" s="2" t="s">
        <v>16</v>
      </c>
      <c r="K22" s="2" t="str">
        <f t="shared" si="0"/>
        <v xml:space="preserve">品番moto </v>
      </c>
      <c r="L22" s="2" t="str">
        <f t="shared" si="1"/>
        <v xml:space="preserve">品番moto </v>
      </c>
    </row>
    <row r="23" spans="1:12" x14ac:dyDescent="0.15">
      <c r="A23" s="16"/>
      <c r="B23" s="18"/>
      <c r="C23" s="16"/>
      <c r="D23" s="16"/>
      <c r="E23" s="14" t="s">
        <v>13</v>
      </c>
      <c r="F23" s="9" t="s">
        <v>11</v>
      </c>
      <c r="G23" s="11" t="s">
        <v>36</v>
      </c>
      <c r="H23" s="12">
        <v>217800</v>
      </c>
      <c r="J23" s="2" t="s">
        <v>16</v>
      </c>
      <c r="K23" s="2" t="str">
        <f t="shared" si="0"/>
        <v xml:space="preserve">品番moto </v>
      </c>
      <c r="L23" s="2" t="str">
        <f t="shared" si="1"/>
        <v xml:space="preserve">品番moto </v>
      </c>
    </row>
    <row r="24" spans="1:12" x14ac:dyDescent="0.15">
      <c r="A24" s="15"/>
      <c r="B24" s="19"/>
      <c r="C24" s="15"/>
      <c r="D24" s="15"/>
      <c r="E24" s="15"/>
      <c r="F24" s="9" t="s">
        <v>12</v>
      </c>
      <c r="G24" s="11" t="s">
        <v>37</v>
      </c>
      <c r="H24" s="12">
        <v>217800</v>
      </c>
      <c r="J24" s="2" t="s">
        <v>16</v>
      </c>
      <c r="K24" s="2" t="str">
        <f t="shared" si="0"/>
        <v xml:space="preserve">品番moto </v>
      </c>
      <c r="L24" s="2" t="str">
        <f t="shared" si="1"/>
        <v xml:space="preserve">品番moto </v>
      </c>
    </row>
    <row r="25" spans="1:12" x14ac:dyDescent="0.15">
      <c r="A25" s="17" t="s">
        <v>71</v>
      </c>
      <c r="B25" s="17" t="s">
        <v>77</v>
      </c>
      <c r="C25" s="14" t="s">
        <v>67</v>
      </c>
      <c r="D25" s="14" t="s">
        <v>61</v>
      </c>
      <c r="E25" s="14" t="s">
        <v>10</v>
      </c>
      <c r="F25" s="9" t="s">
        <v>11</v>
      </c>
      <c r="G25" s="11" t="s">
        <v>38</v>
      </c>
      <c r="H25" s="12">
        <v>217800</v>
      </c>
      <c r="J25" s="2" t="s">
        <v>16</v>
      </c>
      <c r="K25" s="2" t="str">
        <f t="shared" si="0"/>
        <v xml:space="preserve">品番moto </v>
      </c>
      <c r="L25" s="2" t="str">
        <f t="shared" si="1"/>
        <v xml:space="preserve">品番moto </v>
      </c>
    </row>
    <row r="26" spans="1:12" x14ac:dyDescent="0.15">
      <c r="A26" s="18"/>
      <c r="B26" s="18"/>
      <c r="C26" s="16"/>
      <c r="D26" s="16"/>
      <c r="E26" s="15"/>
      <c r="F26" s="9" t="s">
        <v>12</v>
      </c>
      <c r="G26" s="11" t="s">
        <v>39</v>
      </c>
      <c r="H26" s="12">
        <v>217800</v>
      </c>
      <c r="J26" s="2" t="s">
        <v>16</v>
      </c>
      <c r="K26" s="2" t="str">
        <f t="shared" si="0"/>
        <v xml:space="preserve">品番moto </v>
      </c>
      <c r="L26" s="2" t="str">
        <f t="shared" si="1"/>
        <v xml:space="preserve">品番moto </v>
      </c>
    </row>
    <row r="27" spans="1:12" x14ac:dyDescent="0.15">
      <c r="A27" s="18"/>
      <c r="B27" s="18"/>
      <c r="C27" s="16"/>
      <c r="D27" s="16"/>
      <c r="E27" s="14" t="s">
        <v>13</v>
      </c>
      <c r="F27" s="9" t="s">
        <v>11</v>
      </c>
      <c r="G27" s="11" t="s">
        <v>40</v>
      </c>
      <c r="H27" s="12">
        <v>217800</v>
      </c>
      <c r="J27" s="2" t="s">
        <v>16</v>
      </c>
      <c r="K27" s="2" t="str">
        <f t="shared" si="0"/>
        <v xml:space="preserve">品番moto </v>
      </c>
      <c r="L27" s="2" t="str">
        <f t="shared" si="1"/>
        <v xml:space="preserve">品番moto </v>
      </c>
    </row>
    <row r="28" spans="1:12" x14ac:dyDescent="0.15">
      <c r="A28" s="19"/>
      <c r="B28" s="19"/>
      <c r="C28" s="15"/>
      <c r="D28" s="15"/>
      <c r="E28" s="15"/>
      <c r="F28" s="9" t="s">
        <v>12</v>
      </c>
      <c r="G28" s="11" t="s">
        <v>41</v>
      </c>
      <c r="H28" s="12">
        <v>217800</v>
      </c>
      <c r="J28" s="2" t="s">
        <v>16</v>
      </c>
      <c r="K28" s="2" t="str">
        <f t="shared" si="0"/>
        <v xml:space="preserve">品番moto </v>
      </c>
      <c r="L28" s="2" t="str">
        <f t="shared" si="1"/>
        <v xml:space="preserve">品番moto </v>
      </c>
    </row>
    <row r="29" spans="1:12" x14ac:dyDescent="0.15">
      <c r="A29" s="17" t="s">
        <v>72</v>
      </c>
      <c r="B29" s="17" t="s">
        <v>78</v>
      </c>
      <c r="C29" s="14" t="s">
        <v>68</v>
      </c>
      <c r="D29" s="14" t="s">
        <v>62</v>
      </c>
      <c r="E29" s="14" t="s">
        <v>10</v>
      </c>
      <c r="F29" s="9" t="s">
        <v>11</v>
      </c>
      <c r="G29" s="11" t="s">
        <v>42</v>
      </c>
      <c r="H29" s="12">
        <v>217800</v>
      </c>
      <c r="J29" s="2" t="s">
        <v>16</v>
      </c>
      <c r="K29" s="2" t="str">
        <f t="shared" si="0"/>
        <v xml:space="preserve">品番moto </v>
      </c>
      <c r="L29" s="2" t="str">
        <f t="shared" si="1"/>
        <v xml:space="preserve">品番moto </v>
      </c>
    </row>
    <row r="30" spans="1:12" x14ac:dyDescent="0.15">
      <c r="A30" s="18"/>
      <c r="B30" s="18"/>
      <c r="C30" s="16"/>
      <c r="D30" s="16"/>
      <c r="E30" s="15"/>
      <c r="F30" s="9" t="s">
        <v>12</v>
      </c>
      <c r="G30" s="11" t="s">
        <v>43</v>
      </c>
      <c r="H30" s="12">
        <v>217800</v>
      </c>
      <c r="J30" s="2" t="s">
        <v>16</v>
      </c>
      <c r="K30" s="2" t="str">
        <f t="shared" si="0"/>
        <v xml:space="preserve">品番moto </v>
      </c>
      <c r="L30" s="2" t="str">
        <f t="shared" si="1"/>
        <v xml:space="preserve">品番moto </v>
      </c>
    </row>
    <row r="31" spans="1:12" x14ac:dyDescent="0.15">
      <c r="A31" s="18"/>
      <c r="B31" s="18"/>
      <c r="C31" s="16"/>
      <c r="D31" s="16"/>
      <c r="E31" s="14" t="s">
        <v>13</v>
      </c>
      <c r="F31" s="9" t="s">
        <v>11</v>
      </c>
      <c r="G31" s="11" t="s">
        <v>44</v>
      </c>
      <c r="H31" s="12">
        <v>217800</v>
      </c>
      <c r="J31" s="2" t="s">
        <v>16</v>
      </c>
      <c r="K31" s="2" t="str">
        <f t="shared" si="0"/>
        <v xml:space="preserve">品番moto </v>
      </c>
      <c r="L31" s="2" t="str">
        <f t="shared" si="1"/>
        <v xml:space="preserve">品番moto </v>
      </c>
    </row>
    <row r="32" spans="1:12" x14ac:dyDescent="0.15">
      <c r="A32" s="19"/>
      <c r="B32" s="19"/>
      <c r="C32" s="15"/>
      <c r="D32" s="15"/>
      <c r="E32" s="15"/>
      <c r="F32" s="9" t="s">
        <v>12</v>
      </c>
      <c r="G32" s="11" t="s">
        <v>45</v>
      </c>
      <c r="H32" s="12">
        <v>217800</v>
      </c>
      <c r="J32" s="2" t="s">
        <v>16</v>
      </c>
      <c r="K32" s="2" t="str">
        <f t="shared" si="0"/>
        <v xml:space="preserve">品番moto </v>
      </c>
      <c r="L32" s="2" t="str">
        <f t="shared" si="1"/>
        <v xml:space="preserve">品番moto </v>
      </c>
    </row>
    <row r="33" spans="1:12" x14ac:dyDescent="0.15">
      <c r="A33" s="17" t="s">
        <v>73</v>
      </c>
      <c r="B33" s="14" t="s">
        <v>79</v>
      </c>
      <c r="C33" s="14" t="s">
        <v>69</v>
      </c>
      <c r="D33" s="14" t="s">
        <v>63</v>
      </c>
      <c r="E33" s="14" t="s">
        <v>10</v>
      </c>
      <c r="F33" s="9" t="s">
        <v>11</v>
      </c>
      <c r="G33" s="11" t="s">
        <v>46</v>
      </c>
      <c r="H33" s="12">
        <v>217800</v>
      </c>
      <c r="J33" s="2" t="s">
        <v>16</v>
      </c>
      <c r="K33" s="2" t="str">
        <f t="shared" si="0"/>
        <v xml:space="preserve">品番moto </v>
      </c>
      <c r="L33" s="2" t="str">
        <f t="shared" si="1"/>
        <v xml:space="preserve">品番moto </v>
      </c>
    </row>
    <row r="34" spans="1:12" x14ac:dyDescent="0.15">
      <c r="A34" s="18"/>
      <c r="B34" s="16"/>
      <c r="C34" s="16"/>
      <c r="D34" s="16"/>
      <c r="E34" s="15"/>
      <c r="F34" s="9" t="s">
        <v>12</v>
      </c>
      <c r="G34" s="11" t="s">
        <v>47</v>
      </c>
      <c r="H34" s="12">
        <v>217800</v>
      </c>
      <c r="J34" s="2" t="s">
        <v>16</v>
      </c>
      <c r="K34" s="2" t="str">
        <f t="shared" si="0"/>
        <v xml:space="preserve">品番moto </v>
      </c>
      <c r="L34" s="2" t="str">
        <f t="shared" si="1"/>
        <v xml:space="preserve">品番moto </v>
      </c>
    </row>
    <row r="35" spans="1:12" x14ac:dyDescent="0.15">
      <c r="A35" s="18"/>
      <c r="B35" s="16"/>
      <c r="C35" s="16"/>
      <c r="D35" s="16"/>
      <c r="E35" s="14" t="s">
        <v>13</v>
      </c>
      <c r="F35" s="9" t="s">
        <v>11</v>
      </c>
      <c r="G35" s="11" t="s">
        <v>48</v>
      </c>
      <c r="H35" s="12">
        <v>217800</v>
      </c>
      <c r="J35" s="2" t="s">
        <v>16</v>
      </c>
      <c r="K35" s="2" t="str">
        <f t="shared" si="0"/>
        <v xml:space="preserve">品番moto </v>
      </c>
      <c r="L35" s="2" t="str">
        <f t="shared" si="1"/>
        <v xml:space="preserve">品番moto </v>
      </c>
    </row>
    <row r="36" spans="1:12" x14ac:dyDescent="0.15">
      <c r="A36" s="19"/>
      <c r="B36" s="15"/>
      <c r="C36" s="15"/>
      <c r="D36" s="15"/>
      <c r="E36" s="15"/>
      <c r="F36" s="9" t="s">
        <v>12</v>
      </c>
      <c r="G36" s="11" t="s">
        <v>49</v>
      </c>
      <c r="H36" s="12">
        <v>217800</v>
      </c>
      <c r="J36" s="2" t="s">
        <v>16</v>
      </c>
      <c r="K36" s="2" t="str">
        <f t="shared" si="0"/>
        <v xml:space="preserve">品番moto </v>
      </c>
      <c r="L36" s="2" t="str">
        <f t="shared" si="1"/>
        <v xml:space="preserve">品番moto </v>
      </c>
    </row>
    <row r="37" spans="1:12" x14ac:dyDescent="0.15">
      <c r="A37" s="17" t="s">
        <v>71</v>
      </c>
      <c r="B37" s="17" t="s">
        <v>80</v>
      </c>
      <c r="C37" s="14" t="s">
        <v>70</v>
      </c>
      <c r="D37" s="14" t="s">
        <v>57</v>
      </c>
      <c r="E37" s="14" t="s">
        <v>10</v>
      </c>
      <c r="F37" s="9" t="s">
        <v>11</v>
      </c>
      <c r="G37" s="11" t="s">
        <v>50</v>
      </c>
      <c r="H37" s="12">
        <v>217800</v>
      </c>
      <c r="J37" s="2" t="s">
        <v>16</v>
      </c>
      <c r="K37" s="2" t="str">
        <f t="shared" si="0"/>
        <v xml:space="preserve">品番moto </v>
      </c>
      <c r="L37" s="2" t="str">
        <f t="shared" si="1"/>
        <v xml:space="preserve">品番moto </v>
      </c>
    </row>
    <row r="38" spans="1:12" x14ac:dyDescent="0.15">
      <c r="A38" s="18"/>
      <c r="B38" s="18"/>
      <c r="C38" s="16"/>
      <c r="D38" s="16"/>
      <c r="E38" s="15"/>
      <c r="F38" s="9" t="s">
        <v>12</v>
      </c>
      <c r="G38" s="11" t="s">
        <v>51</v>
      </c>
      <c r="H38" s="12">
        <v>217800</v>
      </c>
      <c r="J38" s="2" t="s">
        <v>16</v>
      </c>
      <c r="K38" s="2" t="str">
        <f t="shared" si="0"/>
        <v xml:space="preserve">品番moto </v>
      </c>
      <c r="L38" s="2" t="str">
        <f t="shared" si="1"/>
        <v xml:space="preserve">品番moto </v>
      </c>
    </row>
    <row r="39" spans="1:12" x14ac:dyDescent="0.15">
      <c r="A39" s="18"/>
      <c r="B39" s="18"/>
      <c r="C39" s="16"/>
      <c r="D39" s="16"/>
      <c r="E39" s="14" t="s">
        <v>13</v>
      </c>
      <c r="F39" s="9" t="s">
        <v>11</v>
      </c>
      <c r="G39" s="11" t="s">
        <v>52</v>
      </c>
      <c r="H39" s="12">
        <v>217800</v>
      </c>
      <c r="J39" s="2" t="s">
        <v>16</v>
      </c>
      <c r="K39" s="2" t="str">
        <f t="shared" si="0"/>
        <v xml:space="preserve">品番moto </v>
      </c>
      <c r="L39" s="2" t="str">
        <f t="shared" si="1"/>
        <v xml:space="preserve">品番moto </v>
      </c>
    </row>
    <row r="40" spans="1:12" x14ac:dyDescent="0.15">
      <c r="A40" s="19"/>
      <c r="B40" s="19"/>
      <c r="C40" s="15"/>
      <c r="D40" s="15"/>
      <c r="E40" s="15"/>
      <c r="F40" s="9" t="s">
        <v>12</v>
      </c>
      <c r="G40" s="11" t="s">
        <v>261</v>
      </c>
      <c r="H40" s="12">
        <v>217800</v>
      </c>
      <c r="J40" s="2" t="s">
        <v>16</v>
      </c>
      <c r="K40" s="2" t="str">
        <f t="shared" si="0"/>
        <v xml:space="preserve">品番moto </v>
      </c>
      <c r="L40" s="2" t="str">
        <f t="shared" si="1"/>
        <v xml:space="preserve">品番moto </v>
      </c>
    </row>
    <row r="41" spans="1:12" x14ac:dyDescent="0.15">
      <c r="A41" s="17" t="s">
        <v>71</v>
      </c>
      <c r="B41" s="17" t="s">
        <v>260</v>
      </c>
      <c r="C41" s="14" t="s">
        <v>258</v>
      </c>
      <c r="D41" s="14" t="s">
        <v>259</v>
      </c>
      <c r="E41" s="14" t="s">
        <v>10</v>
      </c>
      <c r="F41" s="13" t="s">
        <v>11</v>
      </c>
      <c r="G41" s="11" t="s">
        <v>262</v>
      </c>
      <c r="H41" s="12">
        <v>217800</v>
      </c>
      <c r="J41" s="2" t="s">
        <v>16</v>
      </c>
      <c r="K41" s="2" t="str">
        <f t="shared" ref="K41:K44" si="2">RIGHT(J41,9)</f>
        <v xml:space="preserve">品番moto </v>
      </c>
      <c r="L41" s="2" t="str">
        <f t="shared" ref="L41:L44" si="3">LEFT(J41,12)</f>
        <v xml:space="preserve">品番moto </v>
      </c>
    </row>
    <row r="42" spans="1:12" x14ac:dyDescent="0.15">
      <c r="A42" s="18"/>
      <c r="B42" s="18"/>
      <c r="C42" s="16"/>
      <c r="D42" s="16"/>
      <c r="E42" s="15"/>
      <c r="F42" s="13" t="s">
        <v>12</v>
      </c>
      <c r="G42" s="11" t="s">
        <v>263</v>
      </c>
      <c r="H42" s="12">
        <v>217800</v>
      </c>
      <c r="J42" s="2" t="s">
        <v>16</v>
      </c>
      <c r="K42" s="2" t="str">
        <f t="shared" si="2"/>
        <v xml:space="preserve">品番moto </v>
      </c>
      <c r="L42" s="2" t="str">
        <f t="shared" si="3"/>
        <v xml:space="preserve">品番moto </v>
      </c>
    </row>
    <row r="43" spans="1:12" x14ac:dyDescent="0.15">
      <c r="A43" s="18"/>
      <c r="B43" s="18"/>
      <c r="C43" s="16"/>
      <c r="D43" s="16"/>
      <c r="E43" s="14" t="s">
        <v>13</v>
      </c>
      <c r="F43" s="13" t="s">
        <v>11</v>
      </c>
      <c r="G43" s="11" t="s">
        <v>264</v>
      </c>
      <c r="H43" s="12">
        <v>217800</v>
      </c>
      <c r="J43" s="2" t="s">
        <v>16</v>
      </c>
      <c r="K43" s="2" t="str">
        <f t="shared" si="2"/>
        <v xml:space="preserve">品番moto </v>
      </c>
      <c r="L43" s="2" t="str">
        <f t="shared" si="3"/>
        <v xml:space="preserve">品番moto </v>
      </c>
    </row>
    <row r="44" spans="1:12" x14ac:dyDescent="0.15">
      <c r="A44" s="19"/>
      <c r="B44" s="19"/>
      <c r="C44" s="15"/>
      <c r="D44" s="15"/>
      <c r="E44" s="15"/>
      <c r="F44" s="13" t="s">
        <v>12</v>
      </c>
      <c r="G44" s="11" t="s">
        <v>265</v>
      </c>
      <c r="H44" s="12">
        <v>217800</v>
      </c>
      <c r="J44" s="2" t="s">
        <v>16</v>
      </c>
      <c r="K44" s="2" t="str">
        <f t="shared" si="2"/>
        <v xml:space="preserve">品番moto </v>
      </c>
      <c r="L44" s="2" t="str">
        <f t="shared" si="3"/>
        <v xml:space="preserve">品番moto </v>
      </c>
    </row>
  </sheetData>
  <mergeCells count="60">
    <mergeCell ref="D41:D44"/>
    <mergeCell ref="E41:E42"/>
    <mergeCell ref="E43:E44"/>
    <mergeCell ref="A5:A8"/>
    <mergeCell ref="B5:B8"/>
    <mergeCell ref="C5:C8"/>
    <mergeCell ref="A41:A44"/>
    <mergeCell ref="B41:B44"/>
    <mergeCell ref="C41:C44"/>
    <mergeCell ref="C13:C16"/>
    <mergeCell ref="A13:A16"/>
    <mergeCell ref="C9:C12"/>
    <mergeCell ref="B9:B12"/>
    <mergeCell ref="B13:B16"/>
    <mergeCell ref="A9:A12"/>
    <mergeCell ref="C21:C24"/>
    <mergeCell ref="B21:B24"/>
    <mergeCell ref="A21:A24"/>
    <mergeCell ref="A17:A20"/>
    <mergeCell ref="B17:B20"/>
    <mergeCell ref="C17:C20"/>
    <mergeCell ref="C29:C32"/>
    <mergeCell ref="B29:B32"/>
    <mergeCell ref="A29:A32"/>
    <mergeCell ref="B37:B40"/>
    <mergeCell ref="A25:A28"/>
    <mergeCell ref="B25:B28"/>
    <mergeCell ref="C25:C28"/>
    <mergeCell ref="D37:D40"/>
    <mergeCell ref="C37:C40"/>
    <mergeCell ref="C33:C36"/>
    <mergeCell ref="A37:A40"/>
    <mergeCell ref="B33:B36"/>
    <mergeCell ref="A33:A36"/>
    <mergeCell ref="D5:D8"/>
    <mergeCell ref="D9:D12"/>
    <mergeCell ref="D13:D16"/>
    <mergeCell ref="D17:D20"/>
    <mergeCell ref="D21:D24"/>
    <mergeCell ref="D25:D28"/>
    <mergeCell ref="E29:E30"/>
    <mergeCell ref="E31:E32"/>
    <mergeCell ref="E33:E34"/>
    <mergeCell ref="E35:E36"/>
    <mergeCell ref="D29:D32"/>
    <mergeCell ref="D33:D36"/>
    <mergeCell ref="E37:E38"/>
    <mergeCell ref="E39:E40"/>
    <mergeCell ref="E17:E18"/>
    <mergeCell ref="E19:E20"/>
    <mergeCell ref="E21:E22"/>
    <mergeCell ref="E23:E24"/>
    <mergeCell ref="E25:E26"/>
    <mergeCell ref="E27:E28"/>
    <mergeCell ref="E15:E16"/>
    <mergeCell ref="E5:E6"/>
    <mergeCell ref="E7:E8"/>
    <mergeCell ref="E9:E10"/>
    <mergeCell ref="E11:E12"/>
    <mergeCell ref="E13:E14"/>
  </mergeCells>
  <phoneticPr fontId="1"/>
  <pageMargins left="0.7" right="0.7" top="0.75" bottom="0.75" header="0.3" footer="0.3"/>
  <pageSetup paperSize="9" scale="95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0"/>
  <sheetViews>
    <sheetView view="pageBreakPreview" topLeftCell="A2" zoomScale="115" zoomScaleNormal="100" zoomScaleSheetLayoutView="115" workbookViewId="0">
      <selection activeCell="J4" sqref="J4:J32"/>
    </sheetView>
  </sheetViews>
  <sheetFormatPr defaultRowHeight="13.5" x14ac:dyDescent="0.15"/>
  <cols>
    <col min="1" max="1" width="10.625" style="1" customWidth="1"/>
    <col min="2" max="2" width="12.875" customWidth="1"/>
    <col min="3" max="3" width="10.625" customWidth="1"/>
    <col min="4" max="4" width="11" bestFit="1" customWidth="1"/>
    <col min="5" max="5" width="10.625" customWidth="1"/>
    <col min="6" max="6" width="12.5" bestFit="1" customWidth="1"/>
    <col min="7" max="7" width="14.25" bestFit="1" customWidth="1"/>
    <col min="8" max="8" width="10.625" customWidth="1"/>
    <col min="10" max="10" width="23.25" style="2" bestFit="1" customWidth="1"/>
    <col min="11" max="11" width="10.5" style="2" bestFit="1" customWidth="1"/>
    <col min="12" max="13" width="9" style="2"/>
  </cols>
  <sheetData>
    <row r="2" spans="1:12" ht="14.25" x14ac:dyDescent="0.15">
      <c r="A2" s="5" t="s">
        <v>113</v>
      </c>
      <c r="B2" s="6"/>
      <c r="C2" s="6"/>
      <c r="D2" s="6"/>
      <c r="E2" s="6"/>
      <c r="F2" s="6"/>
      <c r="G2" s="6"/>
      <c r="H2" s="6"/>
    </row>
    <row r="4" spans="1:12" x14ac:dyDescent="0.15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J4" s="2" t="s">
        <v>16</v>
      </c>
      <c r="K4" s="2" t="s">
        <v>17</v>
      </c>
      <c r="L4" s="2" t="s">
        <v>7</v>
      </c>
    </row>
    <row r="5" spans="1:12" ht="13.5" customHeight="1" x14ac:dyDescent="0.15">
      <c r="A5" s="21" t="s">
        <v>71</v>
      </c>
      <c r="B5" s="21" t="s">
        <v>117</v>
      </c>
      <c r="C5" s="20" t="s">
        <v>114</v>
      </c>
      <c r="D5" s="20" t="s">
        <v>110</v>
      </c>
      <c r="E5" s="20" t="s">
        <v>10</v>
      </c>
      <c r="F5" s="9" t="s">
        <v>11</v>
      </c>
      <c r="G5" s="9" t="s">
        <v>82</v>
      </c>
      <c r="H5" s="10">
        <v>205700</v>
      </c>
      <c r="J5" s="2" t="s">
        <v>16</v>
      </c>
      <c r="K5" s="2" t="str">
        <f>RIGHT(J5,9)</f>
        <v xml:space="preserve">品番moto </v>
      </c>
      <c r="L5" s="2" t="str">
        <f>LEFT(J5,12)</f>
        <v xml:space="preserve">品番moto </v>
      </c>
    </row>
    <row r="6" spans="1:12" x14ac:dyDescent="0.15">
      <c r="A6" s="21"/>
      <c r="B6" s="21"/>
      <c r="C6" s="20"/>
      <c r="D6" s="20"/>
      <c r="E6" s="20"/>
      <c r="F6" s="9" t="s">
        <v>12</v>
      </c>
      <c r="G6" s="9" t="s">
        <v>83</v>
      </c>
      <c r="H6" s="10">
        <v>205700</v>
      </c>
      <c r="J6" s="2" t="s">
        <v>16</v>
      </c>
      <c r="K6" s="2" t="str">
        <f t="shared" ref="K6:K32" si="0">RIGHT(J6,9)</f>
        <v xml:space="preserve">品番moto </v>
      </c>
      <c r="L6" s="2" t="str">
        <f t="shared" ref="L6:L32" si="1">LEFT(J6,12)</f>
        <v xml:space="preserve">品番moto </v>
      </c>
    </row>
    <row r="7" spans="1:12" x14ac:dyDescent="0.15">
      <c r="A7" s="21"/>
      <c r="B7" s="21"/>
      <c r="C7" s="20"/>
      <c r="D7" s="20"/>
      <c r="E7" s="20"/>
      <c r="F7" s="9" t="s">
        <v>112</v>
      </c>
      <c r="G7" s="9" t="s">
        <v>84</v>
      </c>
      <c r="H7" s="10">
        <v>205700</v>
      </c>
      <c r="J7" s="2" t="s">
        <v>16</v>
      </c>
      <c r="K7" s="2" t="str">
        <f t="shared" si="0"/>
        <v xml:space="preserve">品番moto </v>
      </c>
      <c r="L7" s="2" t="str">
        <f t="shared" si="1"/>
        <v xml:space="preserve">品番moto </v>
      </c>
    </row>
    <row r="8" spans="1:12" x14ac:dyDescent="0.15">
      <c r="A8" s="21"/>
      <c r="B8" s="21"/>
      <c r="C8" s="20"/>
      <c r="D8" s="20"/>
      <c r="E8" s="20" t="s">
        <v>13</v>
      </c>
      <c r="F8" s="9" t="s">
        <v>11</v>
      </c>
      <c r="G8" s="9" t="s">
        <v>85</v>
      </c>
      <c r="H8" s="10">
        <v>205700</v>
      </c>
      <c r="J8" s="2" t="s">
        <v>16</v>
      </c>
      <c r="K8" s="2" t="str">
        <f t="shared" si="0"/>
        <v xml:space="preserve">品番moto </v>
      </c>
      <c r="L8" s="2" t="str">
        <f t="shared" si="1"/>
        <v xml:space="preserve">品番moto </v>
      </c>
    </row>
    <row r="9" spans="1:12" ht="13.5" customHeight="1" x14ac:dyDescent="0.15">
      <c r="A9" s="21"/>
      <c r="B9" s="21"/>
      <c r="C9" s="20"/>
      <c r="D9" s="20"/>
      <c r="E9" s="20"/>
      <c r="F9" s="9" t="s">
        <v>12</v>
      </c>
      <c r="G9" s="9" t="s">
        <v>86</v>
      </c>
      <c r="H9" s="10">
        <v>205700</v>
      </c>
      <c r="J9" s="2" t="s">
        <v>16</v>
      </c>
      <c r="K9" s="2" t="str">
        <f t="shared" si="0"/>
        <v xml:space="preserve">品番moto </v>
      </c>
      <c r="L9" s="2" t="str">
        <f t="shared" si="1"/>
        <v xml:space="preserve">品番moto </v>
      </c>
    </row>
    <row r="10" spans="1:12" x14ac:dyDescent="0.15">
      <c r="A10" s="21"/>
      <c r="B10" s="21"/>
      <c r="C10" s="20"/>
      <c r="D10" s="20"/>
      <c r="E10" s="20"/>
      <c r="F10" s="9" t="s">
        <v>112</v>
      </c>
      <c r="G10" s="9" t="s">
        <v>87</v>
      </c>
      <c r="H10" s="10">
        <v>205700</v>
      </c>
      <c r="J10" s="2" t="s">
        <v>16</v>
      </c>
      <c r="K10" s="2" t="str">
        <f t="shared" si="0"/>
        <v xml:space="preserve">品番moto </v>
      </c>
      <c r="L10" s="2" t="str">
        <f t="shared" si="1"/>
        <v xml:space="preserve">品番moto </v>
      </c>
    </row>
    <row r="11" spans="1:12" ht="13.5" customHeight="1" x14ac:dyDescent="0.15">
      <c r="A11" s="21" t="s">
        <v>71</v>
      </c>
      <c r="B11" s="21" t="s">
        <v>118</v>
      </c>
      <c r="C11" s="20" t="s">
        <v>114</v>
      </c>
      <c r="D11" s="20" t="s">
        <v>110</v>
      </c>
      <c r="E11" s="20" t="s">
        <v>10</v>
      </c>
      <c r="F11" s="9" t="s">
        <v>11</v>
      </c>
      <c r="G11" s="9" t="s">
        <v>88</v>
      </c>
      <c r="H11" s="10">
        <v>205700</v>
      </c>
      <c r="J11" s="2" t="s">
        <v>16</v>
      </c>
      <c r="K11" s="2" t="str">
        <f t="shared" si="0"/>
        <v xml:space="preserve">品番moto </v>
      </c>
      <c r="L11" s="2" t="str">
        <f t="shared" si="1"/>
        <v xml:space="preserve">品番moto </v>
      </c>
    </row>
    <row r="12" spans="1:12" x14ac:dyDescent="0.15">
      <c r="A12" s="21"/>
      <c r="B12" s="21"/>
      <c r="C12" s="20"/>
      <c r="D12" s="20"/>
      <c r="E12" s="20"/>
      <c r="F12" s="9" t="s">
        <v>12</v>
      </c>
      <c r="G12" s="9" t="s">
        <v>89</v>
      </c>
      <c r="H12" s="10">
        <v>205700</v>
      </c>
      <c r="J12" s="2" t="s">
        <v>16</v>
      </c>
      <c r="K12" s="2" t="str">
        <f t="shared" si="0"/>
        <v xml:space="preserve">品番moto </v>
      </c>
      <c r="L12" s="2" t="str">
        <f t="shared" si="1"/>
        <v xml:space="preserve">品番moto </v>
      </c>
    </row>
    <row r="13" spans="1:12" ht="13.5" customHeight="1" x14ac:dyDescent="0.15">
      <c r="A13" s="21"/>
      <c r="B13" s="21"/>
      <c r="C13" s="20"/>
      <c r="D13" s="20"/>
      <c r="E13" s="20"/>
      <c r="F13" s="9" t="s">
        <v>112</v>
      </c>
      <c r="G13" s="9" t="s">
        <v>90</v>
      </c>
      <c r="H13" s="10">
        <v>205700</v>
      </c>
      <c r="J13" s="2" t="s">
        <v>16</v>
      </c>
      <c r="K13" s="2" t="str">
        <f t="shared" si="0"/>
        <v xml:space="preserve">品番moto </v>
      </c>
      <c r="L13" s="2" t="str">
        <f t="shared" si="1"/>
        <v xml:space="preserve">品番moto </v>
      </c>
    </row>
    <row r="14" spans="1:12" x14ac:dyDescent="0.15">
      <c r="A14" s="21"/>
      <c r="B14" s="21"/>
      <c r="C14" s="20"/>
      <c r="D14" s="20"/>
      <c r="E14" s="20" t="s">
        <v>13</v>
      </c>
      <c r="F14" s="9" t="s">
        <v>11</v>
      </c>
      <c r="G14" s="9" t="s">
        <v>91</v>
      </c>
      <c r="H14" s="10">
        <v>205700</v>
      </c>
      <c r="J14" s="2" t="s">
        <v>16</v>
      </c>
      <c r="K14" s="2" t="str">
        <f t="shared" si="0"/>
        <v xml:space="preserve">品番moto </v>
      </c>
      <c r="L14" s="2" t="str">
        <f t="shared" si="1"/>
        <v xml:space="preserve">品番moto </v>
      </c>
    </row>
    <row r="15" spans="1:12" x14ac:dyDescent="0.15">
      <c r="A15" s="21"/>
      <c r="B15" s="21"/>
      <c r="C15" s="20"/>
      <c r="D15" s="20"/>
      <c r="E15" s="20"/>
      <c r="F15" s="9" t="s">
        <v>12</v>
      </c>
      <c r="G15" s="9" t="s">
        <v>92</v>
      </c>
      <c r="H15" s="10">
        <v>205700</v>
      </c>
      <c r="J15" s="2" t="s">
        <v>16</v>
      </c>
      <c r="K15" s="2" t="str">
        <f t="shared" si="0"/>
        <v xml:space="preserve">品番moto </v>
      </c>
      <c r="L15" s="2" t="str">
        <f t="shared" si="1"/>
        <v xml:space="preserve">品番moto </v>
      </c>
    </row>
    <row r="16" spans="1:12" x14ac:dyDescent="0.15">
      <c r="A16" s="21"/>
      <c r="B16" s="21"/>
      <c r="C16" s="20"/>
      <c r="D16" s="20"/>
      <c r="E16" s="20"/>
      <c r="F16" s="9" t="s">
        <v>112</v>
      </c>
      <c r="G16" s="9" t="s">
        <v>93</v>
      </c>
      <c r="H16" s="10">
        <v>205700</v>
      </c>
      <c r="J16" s="2" t="s">
        <v>16</v>
      </c>
      <c r="K16" s="2" t="str">
        <f t="shared" si="0"/>
        <v xml:space="preserve">品番moto </v>
      </c>
      <c r="L16" s="2" t="str">
        <f t="shared" si="1"/>
        <v xml:space="preserve">品番moto </v>
      </c>
    </row>
    <row r="17" spans="1:12" ht="13.5" customHeight="1" x14ac:dyDescent="0.15">
      <c r="A17" s="21" t="s">
        <v>71</v>
      </c>
      <c r="B17" s="21" t="s">
        <v>119</v>
      </c>
      <c r="C17" s="20" t="s">
        <v>116</v>
      </c>
      <c r="D17" s="20" t="s">
        <v>115</v>
      </c>
      <c r="E17" s="20" t="s">
        <v>10</v>
      </c>
      <c r="F17" s="9" t="s">
        <v>11</v>
      </c>
      <c r="G17" s="9" t="s">
        <v>94</v>
      </c>
      <c r="H17" s="10">
        <v>205700</v>
      </c>
      <c r="J17" s="2" t="s">
        <v>16</v>
      </c>
      <c r="K17" s="2" t="str">
        <f t="shared" si="0"/>
        <v xml:space="preserve">品番moto </v>
      </c>
      <c r="L17" s="2" t="str">
        <f t="shared" si="1"/>
        <v xml:space="preserve">品番moto </v>
      </c>
    </row>
    <row r="18" spans="1:12" x14ac:dyDescent="0.15">
      <c r="A18" s="21"/>
      <c r="B18" s="21"/>
      <c r="C18" s="20"/>
      <c r="D18" s="20"/>
      <c r="E18" s="20"/>
      <c r="F18" s="9" t="s">
        <v>12</v>
      </c>
      <c r="G18" s="9" t="s">
        <v>95</v>
      </c>
      <c r="H18" s="10">
        <v>205700</v>
      </c>
      <c r="J18" s="2" t="s">
        <v>16</v>
      </c>
      <c r="K18" s="2" t="str">
        <f t="shared" si="0"/>
        <v xml:space="preserve">品番moto </v>
      </c>
      <c r="L18" s="2" t="str">
        <f t="shared" si="1"/>
        <v xml:space="preserve">品番moto </v>
      </c>
    </row>
    <row r="19" spans="1:12" x14ac:dyDescent="0.15">
      <c r="A19" s="21"/>
      <c r="B19" s="21"/>
      <c r="C19" s="20"/>
      <c r="D19" s="20"/>
      <c r="E19" s="20"/>
      <c r="F19" s="9" t="s">
        <v>112</v>
      </c>
      <c r="G19" s="9" t="s">
        <v>96</v>
      </c>
      <c r="H19" s="10">
        <v>205700</v>
      </c>
      <c r="J19" s="2" t="s">
        <v>16</v>
      </c>
      <c r="K19" s="2" t="str">
        <f t="shared" si="0"/>
        <v xml:space="preserve">品番moto </v>
      </c>
      <c r="L19" s="2" t="str">
        <f t="shared" si="1"/>
        <v xml:space="preserve">品番moto </v>
      </c>
    </row>
    <row r="20" spans="1:12" x14ac:dyDescent="0.15">
      <c r="A20" s="21"/>
      <c r="B20" s="21"/>
      <c r="C20" s="20"/>
      <c r="D20" s="20"/>
      <c r="E20" s="20" t="s">
        <v>13</v>
      </c>
      <c r="F20" s="9" t="s">
        <v>11</v>
      </c>
      <c r="G20" s="9" t="s">
        <v>97</v>
      </c>
      <c r="H20" s="10">
        <v>205700</v>
      </c>
      <c r="J20" s="2" t="s">
        <v>16</v>
      </c>
      <c r="K20" s="2" t="str">
        <f t="shared" si="0"/>
        <v xml:space="preserve">品番moto </v>
      </c>
      <c r="L20" s="2" t="str">
        <f t="shared" si="1"/>
        <v xml:space="preserve">品番moto </v>
      </c>
    </row>
    <row r="21" spans="1:12" ht="13.5" customHeight="1" x14ac:dyDescent="0.15">
      <c r="A21" s="21"/>
      <c r="B21" s="21"/>
      <c r="C21" s="20"/>
      <c r="D21" s="20"/>
      <c r="E21" s="20"/>
      <c r="F21" s="9" t="s">
        <v>12</v>
      </c>
      <c r="G21" s="9" t="s">
        <v>98</v>
      </c>
      <c r="H21" s="10">
        <v>205700</v>
      </c>
      <c r="J21" s="2" t="s">
        <v>16</v>
      </c>
      <c r="K21" s="2" t="str">
        <f t="shared" si="0"/>
        <v xml:space="preserve">品番moto </v>
      </c>
      <c r="L21" s="2" t="str">
        <f t="shared" si="1"/>
        <v xml:space="preserve">品番moto </v>
      </c>
    </row>
    <row r="22" spans="1:12" x14ac:dyDescent="0.15">
      <c r="A22" s="21"/>
      <c r="B22" s="21"/>
      <c r="C22" s="20"/>
      <c r="D22" s="20"/>
      <c r="E22" s="20"/>
      <c r="F22" s="9" t="s">
        <v>112</v>
      </c>
      <c r="G22" s="9" t="s">
        <v>99</v>
      </c>
      <c r="H22" s="10">
        <v>205700</v>
      </c>
      <c r="J22" s="2" t="s">
        <v>16</v>
      </c>
      <c r="K22" s="2" t="str">
        <f t="shared" si="0"/>
        <v xml:space="preserve">品番moto </v>
      </c>
      <c r="L22" s="2" t="str">
        <f t="shared" si="1"/>
        <v xml:space="preserve">品番moto </v>
      </c>
    </row>
    <row r="23" spans="1:12" ht="13.5" customHeight="1" x14ac:dyDescent="0.15">
      <c r="A23" s="21" t="s">
        <v>71</v>
      </c>
      <c r="B23" s="21" t="s">
        <v>120</v>
      </c>
      <c r="C23" s="20" t="s">
        <v>116</v>
      </c>
      <c r="D23" s="20" t="s">
        <v>115</v>
      </c>
      <c r="E23" s="20" t="s">
        <v>10</v>
      </c>
      <c r="F23" s="9" t="s">
        <v>11</v>
      </c>
      <c r="G23" s="9" t="s">
        <v>100</v>
      </c>
      <c r="H23" s="10">
        <v>205700</v>
      </c>
      <c r="J23" s="2" t="s">
        <v>16</v>
      </c>
      <c r="K23" s="2" t="str">
        <f t="shared" si="0"/>
        <v xml:space="preserve">品番moto </v>
      </c>
      <c r="L23" s="2" t="str">
        <f t="shared" si="1"/>
        <v xml:space="preserve">品番moto </v>
      </c>
    </row>
    <row r="24" spans="1:12" x14ac:dyDescent="0.15">
      <c r="A24" s="21"/>
      <c r="B24" s="21"/>
      <c r="C24" s="20"/>
      <c r="D24" s="20"/>
      <c r="E24" s="20"/>
      <c r="F24" s="9" t="s">
        <v>12</v>
      </c>
      <c r="G24" s="9" t="s">
        <v>101</v>
      </c>
      <c r="H24" s="10">
        <v>205700</v>
      </c>
      <c r="J24" s="2" t="s">
        <v>16</v>
      </c>
      <c r="K24" s="2" t="str">
        <f t="shared" si="0"/>
        <v xml:space="preserve">品番moto </v>
      </c>
      <c r="L24" s="2" t="str">
        <f t="shared" si="1"/>
        <v xml:space="preserve">品番moto </v>
      </c>
    </row>
    <row r="25" spans="1:12" ht="13.5" customHeight="1" x14ac:dyDescent="0.15">
      <c r="A25" s="21"/>
      <c r="B25" s="21"/>
      <c r="C25" s="20"/>
      <c r="D25" s="20"/>
      <c r="E25" s="20"/>
      <c r="F25" s="9" t="s">
        <v>112</v>
      </c>
      <c r="G25" s="4" t="s">
        <v>102</v>
      </c>
      <c r="H25" s="10">
        <v>205700</v>
      </c>
      <c r="J25" s="2" t="s">
        <v>16</v>
      </c>
      <c r="K25" s="2" t="str">
        <f t="shared" si="0"/>
        <v xml:space="preserve">品番moto </v>
      </c>
      <c r="L25" s="2" t="str">
        <f t="shared" si="1"/>
        <v xml:space="preserve">品番moto </v>
      </c>
    </row>
    <row r="26" spans="1:12" x14ac:dyDescent="0.15">
      <c r="A26" s="21"/>
      <c r="B26" s="21"/>
      <c r="C26" s="20"/>
      <c r="D26" s="20"/>
      <c r="E26" s="20" t="s">
        <v>13</v>
      </c>
      <c r="F26" s="9" t="s">
        <v>11</v>
      </c>
      <c r="G26" s="4" t="s">
        <v>103</v>
      </c>
      <c r="H26" s="10">
        <v>205700</v>
      </c>
      <c r="J26" s="2" t="s">
        <v>16</v>
      </c>
      <c r="K26" s="2" t="str">
        <f t="shared" si="0"/>
        <v xml:space="preserve">品番moto </v>
      </c>
      <c r="L26" s="2" t="str">
        <f t="shared" si="1"/>
        <v xml:space="preserve">品番moto </v>
      </c>
    </row>
    <row r="27" spans="1:12" x14ac:dyDescent="0.15">
      <c r="A27" s="21"/>
      <c r="B27" s="21"/>
      <c r="C27" s="20"/>
      <c r="D27" s="20"/>
      <c r="E27" s="20"/>
      <c r="F27" s="9" t="s">
        <v>12</v>
      </c>
      <c r="G27" s="4" t="s">
        <v>104</v>
      </c>
      <c r="H27" s="10">
        <v>205700</v>
      </c>
      <c r="J27" s="2" t="s">
        <v>16</v>
      </c>
      <c r="K27" s="2" t="str">
        <f t="shared" si="0"/>
        <v xml:space="preserve">品番moto </v>
      </c>
      <c r="L27" s="2" t="str">
        <f t="shared" si="1"/>
        <v xml:space="preserve">品番moto </v>
      </c>
    </row>
    <row r="28" spans="1:12" x14ac:dyDescent="0.15">
      <c r="A28" s="21"/>
      <c r="B28" s="21"/>
      <c r="C28" s="20"/>
      <c r="D28" s="20"/>
      <c r="E28" s="20"/>
      <c r="F28" s="9" t="s">
        <v>112</v>
      </c>
      <c r="G28" s="4" t="s">
        <v>105</v>
      </c>
      <c r="H28" s="10">
        <v>205700</v>
      </c>
      <c r="J28" s="2" t="s">
        <v>16</v>
      </c>
      <c r="K28" s="2" t="str">
        <f t="shared" si="0"/>
        <v xml:space="preserve">品番moto </v>
      </c>
      <c r="L28" s="2" t="str">
        <f t="shared" si="1"/>
        <v xml:space="preserve">品番moto </v>
      </c>
    </row>
    <row r="29" spans="1:12" ht="13.5" customHeight="1" x14ac:dyDescent="0.15">
      <c r="A29" s="21" t="s">
        <v>256</v>
      </c>
      <c r="B29" s="21" t="s">
        <v>257</v>
      </c>
      <c r="C29" s="20" t="s">
        <v>114</v>
      </c>
      <c r="D29" s="20" t="s">
        <v>111</v>
      </c>
      <c r="E29" s="20" t="s">
        <v>10</v>
      </c>
      <c r="F29" s="9" t="s">
        <v>11</v>
      </c>
      <c r="G29" s="9" t="s">
        <v>106</v>
      </c>
      <c r="H29" s="10">
        <v>205700</v>
      </c>
      <c r="J29" s="2" t="s">
        <v>16</v>
      </c>
      <c r="K29" s="2" t="str">
        <f t="shared" si="0"/>
        <v xml:space="preserve">品番moto </v>
      </c>
      <c r="L29" s="2" t="str">
        <f t="shared" si="1"/>
        <v xml:space="preserve">品番moto </v>
      </c>
    </row>
    <row r="30" spans="1:12" x14ac:dyDescent="0.15">
      <c r="A30" s="21"/>
      <c r="B30" s="20"/>
      <c r="C30" s="20"/>
      <c r="D30" s="20"/>
      <c r="E30" s="20"/>
      <c r="F30" s="9" t="s">
        <v>12</v>
      </c>
      <c r="G30" s="9" t="s">
        <v>107</v>
      </c>
      <c r="H30" s="10">
        <v>205700</v>
      </c>
      <c r="J30" s="2" t="s">
        <v>16</v>
      </c>
      <c r="K30" s="2" t="str">
        <f t="shared" si="0"/>
        <v xml:space="preserve">品番moto </v>
      </c>
      <c r="L30" s="2" t="str">
        <f t="shared" si="1"/>
        <v xml:space="preserve">品番moto </v>
      </c>
    </row>
    <row r="31" spans="1:12" x14ac:dyDescent="0.15">
      <c r="A31" s="21"/>
      <c r="B31" s="20"/>
      <c r="C31" s="20"/>
      <c r="D31" s="20"/>
      <c r="E31" s="20" t="s">
        <v>13</v>
      </c>
      <c r="F31" s="9" t="s">
        <v>11</v>
      </c>
      <c r="G31" s="9" t="s">
        <v>108</v>
      </c>
      <c r="H31" s="10">
        <v>205700</v>
      </c>
      <c r="J31" s="2" t="s">
        <v>16</v>
      </c>
      <c r="K31" s="2" t="str">
        <f t="shared" si="0"/>
        <v xml:space="preserve">品番moto </v>
      </c>
      <c r="L31" s="2" t="str">
        <f t="shared" si="1"/>
        <v xml:space="preserve">品番moto </v>
      </c>
    </row>
    <row r="32" spans="1:12" x14ac:dyDescent="0.15">
      <c r="A32" s="21"/>
      <c r="B32" s="20"/>
      <c r="C32" s="20"/>
      <c r="D32" s="20"/>
      <c r="E32" s="20"/>
      <c r="F32" s="9" t="s">
        <v>12</v>
      </c>
      <c r="G32" s="9" t="s">
        <v>109</v>
      </c>
      <c r="H32" s="10">
        <v>205700</v>
      </c>
      <c r="J32" s="2" t="s">
        <v>16</v>
      </c>
      <c r="K32" s="2" t="str">
        <f t="shared" si="0"/>
        <v xml:space="preserve">品番moto </v>
      </c>
      <c r="L32" s="2" t="str">
        <f t="shared" si="1"/>
        <v xml:space="preserve">品番moto </v>
      </c>
    </row>
    <row r="33" spans="1:12" ht="13.5" customHeight="1" x14ac:dyDescent="0.15">
      <c r="A33"/>
      <c r="K33" s="2" t="e">
        <f>RIGHT(#REF!,9)</f>
        <v>#REF!</v>
      </c>
      <c r="L33" s="2" t="e">
        <f>LEFT(#REF!,12)</f>
        <v>#REF!</v>
      </c>
    </row>
    <row r="34" spans="1:12" x14ac:dyDescent="0.15">
      <c r="A34"/>
      <c r="K34" s="2" t="e">
        <f>RIGHT(#REF!,9)</f>
        <v>#REF!</v>
      </c>
      <c r="L34" s="2" t="e">
        <f>LEFT(#REF!,12)</f>
        <v>#REF!</v>
      </c>
    </row>
    <row r="35" spans="1:12" x14ac:dyDescent="0.15">
      <c r="K35" s="2" t="e">
        <f>RIGHT(#REF!,9)</f>
        <v>#REF!</v>
      </c>
      <c r="L35" s="2" t="e">
        <f>LEFT(#REF!,12)</f>
        <v>#REF!</v>
      </c>
    </row>
    <row r="36" spans="1:12" x14ac:dyDescent="0.15">
      <c r="K36" s="2" t="e">
        <f>RIGHT(#REF!,9)</f>
        <v>#REF!</v>
      </c>
      <c r="L36" s="2" t="e">
        <f>LEFT(#REF!,12)</f>
        <v>#REF!</v>
      </c>
    </row>
    <row r="37" spans="1:12" ht="13.5" customHeight="1" x14ac:dyDescent="0.15">
      <c r="K37" s="2" t="e">
        <f>RIGHT(#REF!,9)</f>
        <v>#REF!</v>
      </c>
      <c r="L37" s="2" t="e">
        <f>LEFT(#REF!,12)</f>
        <v>#REF!</v>
      </c>
    </row>
    <row r="38" spans="1:12" x14ac:dyDescent="0.15">
      <c r="K38" s="2" t="e">
        <f>RIGHT(#REF!,9)</f>
        <v>#REF!</v>
      </c>
      <c r="L38" s="2" t="e">
        <f>LEFT(#REF!,12)</f>
        <v>#REF!</v>
      </c>
    </row>
    <row r="39" spans="1:12" x14ac:dyDescent="0.15">
      <c r="K39" s="2" t="e">
        <f>RIGHT(#REF!,9)</f>
        <v>#REF!</v>
      </c>
      <c r="L39" s="2" t="e">
        <f>LEFT(#REF!,12)</f>
        <v>#REF!</v>
      </c>
    </row>
    <row r="40" spans="1:12" x14ac:dyDescent="0.15">
      <c r="K40" s="2" t="e">
        <f>RIGHT(#REF!,9)</f>
        <v>#REF!</v>
      </c>
      <c r="L40" s="2" t="e">
        <f>LEFT(#REF!,12)</f>
        <v>#REF!</v>
      </c>
    </row>
  </sheetData>
  <mergeCells count="30">
    <mergeCell ref="A29:A32"/>
    <mergeCell ref="B29:B32"/>
    <mergeCell ref="C29:C32"/>
    <mergeCell ref="D29:D32"/>
    <mergeCell ref="E29:E30"/>
    <mergeCell ref="E31:E32"/>
    <mergeCell ref="E23:E25"/>
    <mergeCell ref="E26:E28"/>
    <mergeCell ref="D23:D28"/>
    <mergeCell ref="A23:A28"/>
    <mergeCell ref="E20:E22"/>
    <mergeCell ref="D17:D22"/>
    <mergeCell ref="A17:A22"/>
    <mergeCell ref="E17:E19"/>
    <mergeCell ref="C17:C22"/>
    <mergeCell ref="C23:C28"/>
    <mergeCell ref="B17:B22"/>
    <mergeCell ref="B23:B28"/>
    <mergeCell ref="E11:E13"/>
    <mergeCell ref="E14:E16"/>
    <mergeCell ref="D11:D16"/>
    <mergeCell ref="A11:A16"/>
    <mergeCell ref="E8:E10"/>
    <mergeCell ref="D5:D10"/>
    <mergeCell ref="A5:A10"/>
    <mergeCell ref="C5:C10"/>
    <mergeCell ref="E5:E7"/>
    <mergeCell ref="C11:C16"/>
    <mergeCell ref="B5:B10"/>
    <mergeCell ref="B11:B16"/>
  </mergeCells>
  <phoneticPr fontId="1"/>
  <pageMargins left="0.7" right="0.7" top="0.75" bottom="0.75" header="0.3" footer="0.3"/>
  <pageSetup paperSize="9" scale="95" orientation="portrait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0"/>
  <sheetViews>
    <sheetView view="pageBreakPreview" zoomScale="115" zoomScaleNormal="100" zoomScaleSheetLayoutView="115" workbookViewId="0">
      <selection activeCell="J4" sqref="J4:J28"/>
    </sheetView>
  </sheetViews>
  <sheetFormatPr defaultRowHeight="13.5" x14ac:dyDescent="0.15"/>
  <cols>
    <col min="1" max="1" width="10.625" style="1" customWidth="1"/>
    <col min="2" max="2" width="14.75" customWidth="1"/>
    <col min="3" max="3" width="10.625" customWidth="1"/>
    <col min="4" max="4" width="11" bestFit="1" customWidth="1"/>
    <col min="5" max="5" width="10.625" customWidth="1"/>
    <col min="6" max="6" width="12.5" bestFit="1" customWidth="1"/>
    <col min="7" max="7" width="14.25" bestFit="1" customWidth="1"/>
    <col min="8" max="8" width="10.625" customWidth="1"/>
    <col min="10" max="10" width="23.25" style="2" bestFit="1" customWidth="1"/>
    <col min="11" max="11" width="10.5" style="2" bestFit="1" customWidth="1"/>
    <col min="12" max="13" width="9" style="2"/>
  </cols>
  <sheetData>
    <row r="2" spans="1:12" ht="14.25" x14ac:dyDescent="0.15">
      <c r="A2" s="5" t="s">
        <v>247</v>
      </c>
      <c r="B2" s="6"/>
      <c r="C2" s="6"/>
      <c r="D2" s="6"/>
      <c r="E2" s="6"/>
      <c r="F2" s="6"/>
      <c r="G2" s="6"/>
      <c r="H2" s="6"/>
    </row>
    <row r="4" spans="1:12" x14ac:dyDescent="0.15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J4" s="2" t="s">
        <v>16</v>
      </c>
      <c r="K4" s="2" t="s">
        <v>17</v>
      </c>
      <c r="L4" s="2" t="s">
        <v>7</v>
      </c>
    </row>
    <row r="5" spans="1:12" ht="13.5" customHeight="1" x14ac:dyDescent="0.15">
      <c r="A5" s="17" t="s">
        <v>151</v>
      </c>
      <c r="B5" s="17" t="s">
        <v>148</v>
      </c>
      <c r="C5" s="14" t="s">
        <v>147</v>
      </c>
      <c r="D5" s="14" t="s">
        <v>146</v>
      </c>
      <c r="E5" s="14" t="s">
        <v>10</v>
      </c>
      <c r="F5" s="9" t="s">
        <v>121</v>
      </c>
      <c r="G5" s="9" t="s">
        <v>122</v>
      </c>
      <c r="H5" s="10">
        <v>205700</v>
      </c>
      <c r="J5" s="2" t="s">
        <v>16</v>
      </c>
      <c r="K5" s="2" t="str">
        <f>RIGHT(J5,9)</f>
        <v xml:space="preserve">品番moto </v>
      </c>
      <c r="L5" s="2" t="str">
        <f>LEFT(J5,12)</f>
        <v xml:space="preserve">品番moto </v>
      </c>
    </row>
    <row r="6" spans="1:12" x14ac:dyDescent="0.15">
      <c r="A6" s="18"/>
      <c r="B6" s="18"/>
      <c r="C6" s="16"/>
      <c r="D6" s="16"/>
      <c r="E6" s="16"/>
      <c r="F6" s="9" t="s">
        <v>11</v>
      </c>
      <c r="G6" s="9" t="s">
        <v>123</v>
      </c>
      <c r="H6" s="10">
        <v>205700</v>
      </c>
      <c r="J6" s="2" t="s">
        <v>16</v>
      </c>
      <c r="K6" s="2" t="str">
        <f t="shared" ref="K6:K32" si="0">RIGHT(J6,9)</f>
        <v xml:space="preserve">品番moto </v>
      </c>
      <c r="L6" s="2" t="str">
        <f t="shared" ref="L6:L32" si="1">LEFT(J6,12)</f>
        <v xml:space="preserve">品番moto </v>
      </c>
    </row>
    <row r="7" spans="1:12" x14ac:dyDescent="0.15">
      <c r="A7" s="18"/>
      <c r="B7" s="18"/>
      <c r="C7" s="16"/>
      <c r="D7" s="16"/>
      <c r="E7" s="16"/>
      <c r="F7" s="9" t="s">
        <v>12</v>
      </c>
      <c r="G7" s="9" t="s">
        <v>124</v>
      </c>
      <c r="H7" s="10">
        <v>205700</v>
      </c>
      <c r="J7" s="2" t="s">
        <v>16</v>
      </c>
      <c r="K7" s="2" t="str">
        <f t="shared" si="0"/>
        <v xml:space="preserve">品番moto </v>
      </c>
      <c r="L7" s="2" t="str">
        <f t="shared" si="1"/>
        <v xml:space="preserve">品番moto </v>
      </c>
    </row>
    <row r="8" spans="1:12" x14ac:dyDescent="0.15">
      <c r="A8" s="18"/>
      <c r="B8" s="18"/>
      <c r="C8" s="16"/>
      <c r="D8" s="16"/>
      <c r="E8" s="15"/>
      <c r="F8" s="9" t="s">
        <v>112</v>
      </c>
      <c r="G8" s="9" t="s">
        <v>125</v>
      </c>
      <c r="H8" s="10">
        <v>205700</v>
      </c>
      <c r="J8" s="2" t="s">
        <v>16</v>
      </c>
      <c r="K8" s="2" t="str">
        <f t="shared" si="0"/>
        <v xml:space="preserve">品番moto </v>
      </c>
      <c r="L8" s="2" t="str">
        <f t="shared" si="1"/>
        <v xml:space="preserve">品番moto </v>
      </c>
    </row>
    <row r="9" spans="1:12" ht="13.5" customHeight="1" x14ac:dyDescent="0.15">
      <c r="A9" s="18"/>
      <c r="B9" s="18"/>
      <c r="C9" s="16"/>
      <c r="D9" s="16"/>
      <c r="E9" s="14" t="s">
        <v>13</v>
      </c>
      <c r="F9" s="9" t="s">
        <v>121</v>
      </c>
      <c r="G9" s="9" t="s">
        <v>126</v>
      </c>
      <c r="H9" s="10">
        <v>205700</v>
      </c>
      <c r="J9" s="2" t="s">
        <v>16</v>
      </c>
      <c r="K9" s="2" t="str">
        <f t="shared" si="0"/>
        <v xml:space="preserve">品番moto </v>
      </c>
      <c r="L9" s="2" t="str">
        <f t="shared" si="1"/>
        <v xml:space="preserve">品番moto </v>
      </c>
    </row>
    <row r="10" spans="1:12" x14ac:dyDescent="0.15">
      <c r="A10" s="18"/>
      <c r="B10" s="18"/>
      <c r="C10" s="16"/>
      <c r="D10" s="16"/>
      <c r="E10" s="16"/>
      <c r="F10" s="9" t="s">
        <v>11</v>
      </c>
      <c r="G10" s="9" t="s">
        <v>127</v>
      </c>
      <c r="H10" s="10">
        <v>205700</v>
      </c>
      <c r="J10" s="2" t="s">
        <v>16</v>
      </c>
      <c r="K10" s="2" t="str">
        <f t="shared" si="0"/>
        <v xml:space="preserve">品番moto </v>
      </c>
      <c r="L10" s="2" t="str">
        <f t="shared" si="1"/>
        <v xml:space="preserve">品番moto </v>
      </c>
    </row>
    <row r="11" spans="1:12" ht="13.5" customHeight="1" x14ac:dyDescent="0.15">
      <c r="A11" s="18"/>
      <c r="B11" s="18"/>
      <c r="C11" s="16"/>
      <c r="D11" s="16"/>
      <c r="E11" s="16"/>
      <c r="F11" s="9" t="s">
        <v>12</v>
      </c>
      <c r="G11" s="9" t="s">
        <v>128</v>
      </c>
      <c r="H11" s="10">
        <v>205700</v>
      </c>
      <c r="J11" s="2" t="s">
        <v>16</v>
      </c>
      <c r="K11" s="2" t="str">
        <f t="shared" si="0"/>
        <v xml:space="preserve">品番moto </v>
      </c>
      <c r="L11" s="2" t="str">
        <f t="shared" si="1"/>
        <v xml:space="preserve">品番moto </v>
      </c>
    </row>
    <row r="12" spans="1:12" x14ac:dyDescent="0.15">
      <c r="A12" s="19"/>
      <c r="B12" s="19"/>
      <c r="C12" s="15"/>
      <c r="D12" s="15"/>
      <c r="E12" s="15"/>
      <c r="F12" s="9" t="s">
        <v>112</v>
      </c>
      <c r="G12" s="9" t="s">
        <v>129</v>
      </c>
      <c r="H12" s="10">
        <v>205700</v>
      </c>
      <c r="J12" s="2" t="s">
        <v>16</v>
      </c>
      <c r="K12" s="2" t="str">
        <f t="shared" si="0"/>
        <v xml:space="preserve">品番moto </v>
      </c>
      <c r="L12" s="2" t="str">
        <f t="shared" si="1"/>
        <v xml:space="preserve">品番moto </v>
      </c>
    </row>
    <row r="13" spans="1:12" ht="13.5" customHeight="1" x14ac:dyDescent="0.15">
      <c r="A13" s="17" t="s">
        <v>151</v>
      </c>
      <c r="B13" s="17" t="s">
        <v>149</v>
      </c>
      <c r="C13" s="14" t="s">
        <v>147</v>
      </c>
      <c r="D13" s="14" t="s">
        <v>146</v>
      </c>
      <c r="E13" s="14" t="s">
        <v>10</v>
      </c>
      <c r="F13" s="9" t="s">
        <v>121</v>
      </c>
      <c r="G13" s="9" t="s">
        <v>130</v>
      </c>
      <c r="H13" s="10">
        <v>205700</v>
      </c>
      <c r="J13" s="2" t="s">
        <v>16</v>
      </c>
      <c r="K13" s="2" t="str">
        <f t="shared" si="0"/>
        <v xml:space="preserve">品番moto </v>
      </c>
      <c r="L13" s="2" t="str">
        <f t="shared" si="1"/>
        <v xml:space="preserve">品番moto </v>
      </c>
    </row>
    <row r="14" spans="1:12" x14ac:dyDescent="0.15">
      <c r="A14" s="18"/>
      <c r="B14" s="18"/>
      <c r="C14" s="16"/>
      <c r="D14" s="16"/>
      <c r="E14" s="16"/>
      <c r="F14" s="9" t="s">
        <v>11</v>
      </c>
      <c r="G14" s="9" t="s">
        <v>131</v>
      </c>
      <c r="H14" s="10">
        <v>205700</v>
      </c>
      <c r="J14" s="2" t="s">
        <v>16</v>
      </c>
      <c r="K14" s="2" t="str">
        <f t="shared" si="0"/>
        <v xml:space="preserve">品番moto </v>
      </c>
      <c r="L14" s="2" t="str">
        <f t="shared" si="1"/>
        <v xml:space="preserve">品番moto </v>
      </c>
    </row>
    <row r="15" spans="1:12" x14ac:dyDescent="0.15">
      <c r="A15" s="18"/>
      <c r="B15" s="18"/>
      <c r="C15" s="16"/>
      <c r="D15" s="16"/>
      <c r="E15" s="16"/>
      <c r="F15" s="9" t="s">
        <v>12</v>
      </c>
      <c r="G15" s="9" t="s">
        <v>132</v>
      </c>
      <c r="H15" s="10">
        <v>205700</v>
      </c>
      <c r="J15" s="2" t="s">
        <v>16</v>
      </c>
      <c r="K15" s="2" t="str">
        <f t="shared" si="0"/>
        <v xml:space="preserve">品番moto </v>
      </c>
      <c r="L15" s="2" t="str">
        <f t="shared" si="1"/>
        <v xml:space="preserve">品番moto </v>
      </c>
    </row>
    <row r="16" spans="1:12" x14ac:dyDescent="0.15">
      <c r="A16" s="18"/>
      <c r="B16" s="18"/>
      <c r="C16" s="16"/>
      <c r="D16" s="16"/>
      <c r="E16" s="15"/>
      <c r="F16" s="9" t="s">
        <v>112</v>
      </c>
      <c r="G16" s="9" t="s">
        <v>133</v>
      </c>
      <c r="H16" s="10">
        <v>205700</v>
      </c>
      <c r="J16" s="2" t="s">
        <v>16</v>
      </c>
      <c r="K16" s="2" t="str">
        <f t="shared" si="0"/>
        <v xml:space="preserve">品番moto </v>
      </c>
      <c r="L16" s="2" t="str">
        <f t="shared" si="1"/>
        <v xml:space="preserve">品番moto </v>
      </c>
    </row>
    <row r="17" spans="1:12" ht="13.5" customHeight="1" x14ac:dyDescent="0.15">
      <c r="A17" s="18"/>
      <c r="B17" s="18"/>
      <c r="C17" s="16"/>
      <c r="D17" s="16"/>
      <c r="E17" s="14" t="s">
        <v>13</v>
      </c>
      <c r="F17" s="9" t="s">
        <v>121</v>
      </c>
      <c r="G17" s="9" t="s">
        <v>134</v>
      </c>
      <c r="H17" s="10">
        <v>205700</v>
      </c>
      <c r="J17" s="2" t="s">
        <v>16</v>
      </c>
      <c r="K17" s="2" t="str">
        <f t="shared" si="0"/>
        <v xml:space="preserve">品番moto </v>
      </c>
      <c r="L17" s="2" t="str">
        <f t="shared" si="1"/>
        <v xml:space="preserve">品番moto </v>
      </c>
    </row>
    <row r="18" spans="1:12" x14ac:dyDescent="0.15">
      <c r="A18" s="18"/>
      <c r="B18" s="18"/>
      <c r="C18" s="16"/>
      <c r="D18" s="16"/>
      <c r="E18" s="16"/>
      <c r="F18" s="9" t="s">
        <v>11</v>
      </c>
      <c r="G18" s="9" t="s">
        <v>135</v>
      </c>
      <c r="H18" s="10">
        <v>205700</v>
      </c>
      <c r="J18" s="2" t="s">
        <v>16</v>
      </c>
      <c r="K18" s="2" t="str">
        <f t="shared" si="0"/>
        <v xml:space="preserve">品番moto </v>
      </c>
      <c r="L18" s="2" t="str">
        <f t="shared" si="1"/>
        <v xml:space="preserve">品番moto </v>
      </c>
    </row>
    <row r="19" spans="1:12" x14ac:dyDescent="0.15">
      <c r="A19" s="18"/>
      <c r="B19" s="18"/>
      <c r="C19" s="16"/>
      <c r="D19" s="16"/>
      <c r="E19" s="16"/>
      <c r="F19" s="9" t="s">
        <v>12</v>
      </c>
      <c r="G19" s="9" t="s">
        <v>136</v>
      </c>
      <c r="H19" s="10">
        <v>205700</v>
      </c>
      <c r="J19" s="2" t="s">
        <v>16</v>
      </c>
      <c r="K19" s="2" t="str">
        <f t="shared" si="0"/>
        <v xml:space="preserve">品番moto </v>
      </c>
      <c r="L19" s="2" t="str">
        <f t="shared" si="1"/>
        <v xml:space="preserve">品番moto </v>
      </c>
    </row>
    <row r="20" spans="1:12" x14ac:dyDescent="0.15">
      <c r="A20" s="19"/>
      <c r="B20" s="19"/>
      <c r="C20" s="15"/>
      <c r="D20" s="15"/>
      <c r="E20" s="15"/>
      <c r="F20" s="9" t="s">
        <v>112</v>
      </c>
      <c r="G20" s="9" t="s">
        <v>137</v>
      </c>
      <c r="H20" s="10">
        <v>205700</v>
      </c>
      <c r="J20" s="2" t="s">
        <v>16</v>
      </c>
      <c r="K20" s="2" t="str">
        <f t="shared" si="0"/>
        <v xml:space="preserve">品番moto </v>
      </c>
      <c r="L20" s="2" t="str">
        <f t="shared" si="1"/>
        <v xml:space="preserve">品番moto </v>
      </c>
    </row>
    <row r="21" spans="1:12" ht="13.5" customHeight="1" x14ac:dyDescent="0.15">
      <c r="A21" s="17">
        <v>2016</v>
      </c>
      <c r="B21" s="17" t="s">
        <v>150</v>
      </c>
      <c r="C21" s="14" t="s">
        <v>147</v>
      </c>
      <c r="D21" s="14" t="s">
        <v>146</v>
      </c>
      <c r="E21" s="14" t="s">
        <v>10</v>
      </c>
      <c r="F21" s="9" t="s">
        <v>121</v>
      </c>
      <c r="G21" s="9" t="s">
        <v>138</v>
      </c>
      <c r="H21" s="10">
        <v>205700</v>
      </c>
      <c r="J21" s="2" t="s">
        <v>16</v>
      </c>
      <c r="K21" s="2" t="str">
        <f t="shared" si="0"/>
        <v xml:space="preserve">品番moto </v>
      </c>
      <c r="L21" s="2" t="str">
        <f t="shared" si="1"/>
        <v xml:space="preserve">品番moto </v>
      </c>
    </row>
    <row r="22" spans="1:12" x14ac:dyDescent="0.15">
      <c r="A22" s="18"/>
      <c r="B22" s="18"/>
      <c r="C22" s="16"/>
      <c r="D22" s="16"/>
      <c r="E22" s="16"/>
      <c r="F22" s="9" t="s">
        <v>11</v>
      </c>
      <c r="G22" s="9" t="s">
        <v>139</v>
      </c>
      <c r="H22" s="10">
        <v>205700</v>
      </c>
      <c r="J22" s="2" t="s">
        <v>16</v>
      </c>
      <c r="K22" s="2" t="str">
        <f t="shared" si="0"/>
        <v xml:space="preserve">品番moto </v>
      </c>
      <c r="L22" s="2" t="str">
        <f t="shared" si="1"/>
        <v xml:space="preserve">品番moto </v>
      </c>
    </row>
    <row r="23" spans="1:12" ht="13.5" customHeight="1" x14ac:dyDescent="0.15">
      <c r="A23" s="18"/>
      <c r="B23" s="18"/>
      <c r="C23" s="16"/>
      <c r="D23" s="16"/>
      <c r="E23" s="16"/>
      <c r="F23" s="9" t="s">
        <v>12</v>
      </c>
      <c r="G23" s="9" t="s">
        <v>140</v>
      </c>
      <c r="H23" s="10">
        <v>205700</v>
      </c>
      <c r="J23" s="2" t="s">
        <v>16</v>
      </c>
      <c r="K23" s="2" t="str">
        <f t="shared" si="0"/>
        <v xml:space="preserve">品番moto </v>
      </c>
      <c r="L23" s="2" t="str">
        <f t="shared" si="1"/>
        <v xml:space="preserve">品番moto </v>
      </c>
    </row>
    <row r="24" spans="1:12" x14ac:dyDescent="0.15">
      <c r="A24" s="18"/>
      <c r="B24" s="18"/>
      <c r="C24" s="16"/>
      <c r="D24" s="16"/>
      <c r="E24" s="15"/>
      <c r="F24" s="9" t="s">
        <v>112</v>
      </c>
      <c r="G24" s="9" t="s">
        <v>141</v>
      </c>
      <c r="H24" s="10">
        <v>205700</v>
      </c>
      <c r="J24" s="2" t="s">
        <v>16</v>
      </c>
      <c r="K24" s="2" t="str">
        <f t="shared" si="0"/>
        <v xml:space="preserve">品番moto </v>
      </c>
      <c r="L24" s="2" t="str">
        <f t="shared" si="1"/>
        <v xml:space="preserve">品番moto </v>
      </c>
    </row>
    <row r="25" spans="1:12" ht="13.5" customHeight="1" x14ac:dyDescent="0.15">
      <c r="A25" s="18"/>
      <c r="B25" s="18"/>
      <c r="C25" s="16"/>
      <c r="D25" s="16"/>
      <c r="E25" s="14" t="s">
        <v>13</v>
      </c>
      <c r="F25" s="9" t="s">
        <v>121</v>
      </c>
      <c r="G25" s="4" t="s">
        <v>142</v>
      </c>
      <c r="H25" s="10">
        <v>205700</v>
      </c>
      <c r="J25" s="2" t="s">
        <v>16</v>
      </c>
      <c r="K25" s="2" t="str">
        <f t="shared" si="0"/>
        <v xml:space="preserve">品番moto </v>
      </c>
      <c r="L25" s="2" t="str">
        <f t="shared" si="1"/>
        <v xml:space="preserve">品番moto </v>
      </c>
    </row>
    <row r="26" spans="1:12" x14ac:dyDescent="0.15">
      <c r="A26" s="18"/>
      <c r="B26" s="18"/>
      <c r="C26" s="16"/>
      <c r="D26" s="16"/>
      <c r="E26" s="16"/>
      <c r="F26" s="9" t="s">
        <v>11</v>
      </c>
      <c r="G26" s="4" t="s">
        <v>143</v>
      </c>
      <c r="H26" s="10">
        <v>205700</v>
      </c>
      <c r="J26" s="2" t="s">
        <v>16</v>
      </c>
      <c r="K26" s="2" t="str">
        <f t="shared" si="0"/>
        <v xml:space="preserve">品番moto </v>
      </c>
      <c r="L26" s="2" t="str">
        <f t="shared" si="1"/>
        <v xml:space="preserve">品番moto </v>
      </c>
    </row>
    <row r="27" spans="1:12" x14ac:dyDescent="0.15">
      <c r="A27" s="18"/>
      <c r="B27" s="18"/>
      <c r="C27" s="16"/>
      <c r="D27" s="16"/>
      <c r="E27" s="16"/>
      <c r="F27" s="9" t="s">
        <v>12</v>
      </c>
      <c r="G27" s="4" t="s">
        <v>144</v>
      </c>
      <c r="H27" s="10">
        <v>205700</v>
      </c>
      <c r="J27" s="2" t="s">
        <v>16</v>
      </c>
      <c r="K27" s="2" t="str">
        <f t="shared" si="0"/>
        <v xml:space="preserve">品番moto </v>
      </c>
      <c r="L27" s="2" t="str">
        <f t="shared" si="1"/>
        <v xml:space="preserve">品番moto </v>
      </c>
    </row>
    <row r="28" spans="1:12" x14ac:dyDescent="0.15">
      <c r="A28" s="19"/>
      <c r="B28" s="19"/>
      <c r="C28" s="15"/>
      <c r="D28" s="15"/>
      <c r="E28" s="15"/>
      <c r="F28" s="9" t="s">
        <v>112</v>
      </c>
      <c r="G28" s="4" t="s">
        <v>145</v>
      </c>
      <c r="H28" s="10">
        <v>205700</v>
      </c>
      <c r="J28" s="2" t="s">
        <v>16</v>
      </c>
      <c r="K28" s="2" t="str">
        <f t="shared" si="0"/>
        <v xml:space="preserve">品番moto </v>
      </c>
      <c r="L28" s="2" t="str">
        <f t="shared" si="1"/>
        <v xml:space="preserve">品番moto </v>
      </c>
    </row>
    <row r="29" spans="1:12" ht="13.5" customHeight="1" x14ac:dyDescent="0.15">
      <c r="A29"/>
      <c r="K29" s="2" t="str">
        <f t="shared" si="0"/>
        <v/>
      </c>
      <c r="L29" s="2" t="str">
        <f t="shared" ref="L29:L31" si="2">LEFT(J29,12)</f>
        <v/>
      </c>
    </row>
    <row r="30" spans="1:12" x14ac:dyDescent="0.15">
      <c r="K30" s="2" t="str">
        <f t="shared" si="0"/>
        <v/>
      </c>
      <c r="L30" s="2" t="str">
        <f t="shared" si="2"/>
        <v/>
      </c>
    </row>
    <row r="31" spans="1:12" x14ac:dyDescent="0.15">
      <c r="K31" s="2" t="str">
        <f t="shared" si="0"/>
        <v/>
      </c>
      <c r="L31" s="2" t="str">
        <f t="shared" si="2"/>
        <v/>
      </c>
    </row>
    <row r="32" spans="1:12" x14ac:dyDescent="0.15">
      <c r="K32" s="2" t="str">
        <f t="shared" si="0"/>
        <v/>
      </c>
      <c r="L32" s="2" t="str">
        <f t="shared" si="1"/>
        <v/>
      </c>
    </row>
    <row r="33" spans="11:12" ht="13.5" customHeight="1" x14ac:dyDescent="0.15">
      <c r="K33" s="2" t="e">
        <f>RIGHT(#REF!,9)</f>
        <v>#REF!</v>
      </c>
      <c r="L33" s="2" t="e">
        <f>LEFT(#REF!,12)</f>
        <v>#REF!</v>
      </c>
    </row>
    <row r="34" spans="11:12" x14ac:dyDescent="0.15">
      <c r="K34" s="2" t="e">
        <f>RIGHT(#REF!,9)</f>
        <v>#REF!</v>
      </c>
      <c r="L34" s="2" t="e">
        <f>LEFT(#REF!,12)</f>
        <v>#REF!</v>
      </c>
    </row>
    <row r="35" spans="11:12" x14ac:dyDescent="0.15">
      <c r="K35" s="2" t="e">
        <f>RIGHT(#REF!,9)</f>
        <v>#REF!</v>
      </c>
      <c r="L35" s="2" t="e">
        <f>LEFT(#REF!,12)</f>
        <v>#REF!</v>
      </c>
    </row>
    <row r="36" spans="11:12" x14ac:dyDescent="0.15">
      <c r="K36" s="2" t="e">
        <f>RIGHT(#REF!,9)</f>
        <v>#REF!</v>
      </c>
      <c r="L36" s="2" t="e">
        <f>LEFT(#REF!,12)</f>
        <v>#REF!</v>
      </c>
    </row>
    <row r="37" spans="11:12" ht="13.5" customHeight="1" x14ac:dyDescent="0.15">
      <c r="K37" s="2" t="e">
        <f>RIGHT(#REF!,9)</f>
        <v>#REF!</v>
      </c>
      <c r="L37" s="2" t="e">
        <f>LEFT(#REF!,12)</f>
        <v>#REF!</v>
      </c>
    </row>
    <row r="38" spans="11:12" x14ac:dyDescent="0.15">
      <c r="K38" s="2" t="e">
        <f>RIGHT(#REF!,9)</f>
        <v>#REF!</v>
      </c>
      <c r="L38" s="2" t="e">
        <f>LEFT(#REF!,12)</f>
        <v>#REF!</v>
      </c>
    </row>
    <row r="39" spans="11:12" x14ac:dyDescent="0.15">
      <c r="K39" s="2" t="e">
        <f>RIGHT(#REF!,9)</f>
        <v>#REF!</v>
      </c>
      <c r="L39" s="2" t="e">
        <f>LEFT(#REF!,12)</f>
        <v>#REF!</v>
      </c>
    </row>
    <row r="40" spans="11:12" x14ac:dyDescent="0.15">
      <c r="K40" s="2" t="e">
        <f>RIGHT(#REF!,9)</f>
        <v>#REF!</v>
      </c>
      <c r="L40" s="2" t="e">
        <f>LEFT(#REF!,12)</f>
        <v>#REF!</v>
      </c>
    </row>
  </sheetData>
  <mergeCells count="18">
    <mergeCell ref="B5:B12"/>
    <mergeCell ref="B21:B28"/>
    <mergeCell ref="A5:A12"/>
    <mergeCell ref="A13:A20"/>
    <mergeCell ref="A21:A28"/>
    <mergeCell ref="B13:B20"/>
    <mergeCell ref="E21:E24"/>
    <mergeCell ref="E25:E28"/>
    <mergeCell ref="D21:D28"/>
    <mergeCell ref="C21:C28"/>
    <mergeCell ref="E17:E20"/>
    <mergeCell ref="D13:D20"/>
    <mergeCell ref="C13:C20"/>
    <mergeCell ref="E9:E12"/>
    <mergeCell ref="E13:E16"/>
    <mergeCell ref="D5:D12"/>
    <mergeCell ref="C5:C12"/>
    <mergeCell ref="E5:E8"/>
  </mergeCells>
  <phoneticPr fontId="1"/>
  <pageMargins left="0.7" right="0.7" top="0.75" bottom="0.75" header="0.3" footer="0.3"/>
  <pageSetup paperSize="9" scale="93" orientation="portrait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6"/>
  <sheetViews>
    <sheetView view="pageBreakPreview" topLeftCell="A13" zoomScale="115" zoomScaleNormal="100" zoomScaleSheetLayoutView="115" workbookViewId="0">
      <selection activeCell="J4" sqref="J4:J24"/>
    </sheetView>
  </sheetViews>
  <sheetFormatPr defaultRowHeight="13.5" x14ac:dyDescent="0.15"/>
  <cols>
    <col min="1" max="1" width="10.625" style="1" customWidth="1"/>
    <col min="2" max="2" width="14.75" customWidth="1"/>
    <col min="3" max="3" width="10.625" customWidth="1"/>
    <col min="4" max="4" width="11" bestFit="1" customWidth="1"/>
    <col min="5" max="5" width="10.625" customWidth="1"/>
    <col min="6" max="6" width="12.5" bestFit="1" customWidth="1"/>
    <col min="7" max="7" width="14.25" bestFit="1" customWidth="1"/>
    <col min="8" max="8" width="10.625" customWidth="1"/>
    <col min="10" max="10" width="23.25" style="2" bestFit="1" customWidth="1"/>
    <col min="11" max="11" width="10.5" style="2" bestFit="1" customWidth="1"/>
    <col min="12" max="13" width="9" style="2"/>
  </cols>
  <sheetData>
    <row r="2" spans="1:12" ht="14.25" x14ac:dyDescent="0.15">
      <c r="A2" s="5" t="s">
        <v>152</v>
      </c>
      <c r="B2" s="6"/>
      <c r="C2" s="6"/>
      <c r="D2" s="6"/>
      <c r="E2" s="6"/>
      <c r="F2" s="6"/>
      <c r="G2" s="6"/>
      <c r="H2" s="6"/>
    </row>
    <row r="4" spans="1:12" x14ac:dyDescent="0.15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J4" s="2" t="s">
        <v>16</v>
      </c>
      <c r="K4" s="2" t="s">
        <v>17</v>
      </c>
      <c r="L4" s="2" t="s">
        <v>7</v>
      </c>
    </row>
    <row r="5" spans="1:12" ht="13.5" customHeight="1" x14ac:dyDescent="0.15">
      <c r="A5" s="21" t="s">
        <v>180</v>
      </c>
      <c r="B5" s="21" t="s">
        <v>175</v>
      </c>
      <c r="C5" s="20" t="s">
        <v>173</v>
      </c>
      <c r="D5" s="20">
        <v>8</v>
      </c>
      <c r="E5" s="14" t="s">
        <v>10</v>
      </c>
      <c r="F5" s="9" t="s">
        <v>121</v>
      </c>
      <c r="G5" s="9" t="s">
        <v>153</v>
      </c>
      <c r="H5" s="10">
        <v>205700</v>
      </c>
      <c r="J5" s="2" t="s">
        <v>16</v>
      </c>
      <c r="K5" s="2" t="str">
        <f>RIGHT(J5,9)</f>
        <v xml:space="preserve">品番moto </v>
      </c>
      <c r="L5" s="2" t="str">
        <f>LEFT(J5,12)</f>
        <v xml:space="preserve">品番moto </v>
      </c>
    </row>
    <row r="6" spans="1:12" x14ac:dyDescent="0.15">
      <c r="A6" s="21"/>
      <c r="B6" s="21"/>
      <c r="C6" s="20"/>
      <c r="D6" s="20"/>
      <c r="E6" s="16"/>
      <c r="F6" s="9" t="s">
        <v>11</v>
      </c>
      <c r="G6" s="9" t="s">
        <v>154</v>
      </c>
      <c r="H6" s="10">
        <v>205700</v>
      </c>
      <c r="J6" s="2" t="s">
        <v>16</v>
      </c>
      <c r="K6" s="2" t="str">
        <f t="shared" ref="K6:K28" si="0">RIGHT(J6,9)</f>
        <v xml:space="preserve">品番moto </v>
      </c>
      <c r="L6" s="2" t="str">
        <f t="shared" ref="L6:L28" si="1">LEFT(J6,12)</f>
        <v xml:space="preserve">品番moto </v>
      </c>
    </row>
    <row r="7" spans="1:12" x14ac:dyDescent="0.15">
      <c r="A7" s="21"/>
      <c r="B7" s="21"/>
      <c r="C7" s="20"/>
      <c r="D7" s="20"/>
      <c r="E7" s="16"/>
      <c r="F7" s="9" t="s">
        <v>12</v>
      </c>
      <c r="G7" s="9" t="s">
        <v>155</v>
      </c>
      <c r="H7" s="10">
        <v>205700</v>
      </c>
      <c r="J7" s="2" t="s">
        <v>16</v>
      </c>
      <c r="K7" s="2" t="str">
        <f t="shared" si="0"/>
        <v xml:space="preserve">品番moto </v>
      </c>
      <c r="L7" s="2" t="str">
        <f t="shared" si="1"/>
        <v xml:space="preserve">品番moto </v>
      </c>
    </row>
    <row r="8" spans="1:12" x14ac:dyDescent="0.15">
      <c r="A8" s="21"/>
      <c r="B8" s="21"/>
      <c r="C8" s="20"/>
      <c r="D8" s="20"/>
      <c r="E8" s="15"/>
      <c r="F8" s="9" t="s">
        <v>112</v>
      </c>
      <c r="G8" s="9" t="s">
        <v>156</v>
      </c>
      <c r="H8" s="10">
        <v>205700</v>
      </c>
      <c r="J8" s="2" t="s">
        <v>16</v>
      </c>
      <c r="K8" s="2" t="str">
        <f t="shared" si="0"/>
        <v xml:space="preserve">品番moto </v>
      </c>
      <c r="L8" s="2" t="str">
        <f t="shared" si="1"/>
        <v xml:space="preserve">品番moto </v>
      </c>
    </row>
    <row r="9" spans="1:12" ht="13.5" customHeight="1" x14ac:dyDescent="0.15">
      <c r="A9" s="21"/>
      <c r="B9" s="21"/>
      <c r="C9" s="20"/>
      <c r="D9" s="20"/>
      <c r="E9" s="14" t="s">
        <v>13</v>
      </c>
      <c r="F9" s="9" t="s">
        <v>121</v>
      </c>
      <c r="G9" s="9" t="s">
        <v>157</v>
      </c>
      <c r="H9" s="10">
        <v>205700</v>
      </c>
      <c r="J9" s="2" t="s">
        <v>16</v>
      </c>
      <c r="K9" s="2" t="str">
        <f t="shared" si="0"/>
        <v xml:space="preserve">品番moto </v>
      </c>
      <c r="L9" s="2" t="str">
        <f t="shared" si="1"/>
        <v xml:space="preserve">品番moto </v>
      </c>
    </row>
    <row r="10" spans="1:12" x14ac:dyDescent="0.15">
      <c r="A10" s="21"/>
      <c r="B10" s="21"/>
      <c r="C10" s="20"/>
      <c r="D10" s="20"/>
      <c r="E10" s="16"/>
      <c r="F10" s="9" t="s">
        <v>11</v>
      </c>
      <c r="G10" s="9" t="s">
        <v>158</v>
      </c>
      <c r="H10" s="10">
        <v>205700</v>
      </c>
      <c r="J10" s="2" t="s">
        <v>16</v>
      </c>
      <c r="K10" s="2" t="str">
        <f t="shared" si="0"/>
        <v xml:space="preserve">品番moto </v>
      </c>
      <c r="L10" s="2" t="str">
        <f t="shared" si="1"/>
        <v xml:space="preserve">品番moto </v>
      </c>
    </row>
    <row r="11" spans="1:12" ht="13.5" customHeight="1" x14ac:dyDescent="0.15">
      <c r="A11" s="21"/>
      <c r="B11" s="21"/>
      <c r="C11" s="20"/>
      <c r="D11" s="20"/>
      <c r="E11" s="16"/>
      <c r="F11" s="9" t="s">
        <v>12</v>
      </c>
      <c r="G11" s="9" t="s">
        <v>159</v>
      </c>
      <c r="H11" s="10">
        <v>205700</v>
      </c>
      <c r="J11" s="2" t="s">
        <v>16</v>
      </c>
      <c r="K11" s="2" t="str">
        <f t="shared" si="0"/>
        <v xml:space="preserve">品番moto </v>
      </c>
      <c r="L11" s="2" t="str">
        <f t="shared" si="1"/>
        <v xml:space="preserve">品番moto </v>
      </c>
    </row>
    <row r="12" spans="1:12" x14ac:dyDescent="0.15">
      <c r="A12" s="21"/>
      <c r="B12" s="21"/>
      <c r="C12" s="20"/>
      <c r="D12" s="20"/>
      <c r="E12" s="15"/>
      <c r="F12" s="9" t="s">
        <v>112</v>
      </c>
      <c r="G12" s="9" t="s">
        <v>160</v>
      </c>
      <c r="H12" s="10">
        <v>205700</v>
      </c>
      <c r="J12" s="2" t="s">
        <v>16</v>
      </c>
      <c r="K12" s="2" t="str">
        <f t="shared" si="0"/>
        <v xml:space="preserve">品番moto </v>
      </c>
      <c r="L12" s="2" t="str">
        <f t="shared" si="1"/>
        <v xml:space="preserve">品番moto </v>
      </c>
    </row>
    <row r="13" spans="1:12" ht="13.5" customHeight="1" x14ac:dyDescent="0.15">
      <c r="A13" s="21" t="s">
        <v>179</v>
      </c>
      <c r="B13" s="21" t="s">
        <v>176</v>
      </c>
      <c r="C13" s="20" t="s">
        <v>174</v>
      </c>
      <c r="D13" s="20">
        <v>4</v>
      </c>
      <c r="E13" s="14" t="s">
        <v>10</v>
      </c>
      <c r="F13" s="9" t="s">
        <v>11</v>
      </c>
      <c r="G13" s="9" t="s">
        <v>161</v>
      </c>
      <c r="H13" s="10">
        <v>145200</v>
      </c>
      <c r="J13" s="2" t="s">
        <v>16</v>
      </c>
      <c r="K13" s="2" t="str">
        <f t="shared" si="0"/>
        <v xml:space="preserve">品番moto </v>
      </c>
      <c r="L13" s="2" t="str">
        <f t="shared" si="1"/>
        <v xml:space="preserve">品番moto </v>
      </c>
    </row>
    <row r="14" spans="1:12" x14ac:dyDescent="0.15">
      <c r="A14" s="21"/>
      <c r="B14" s="21"/>
      <c r="C14" s="20"/>
      <c r="D14" s="20"/>
      <c r="E14" s="15"/>
      <c r="F14" s="9" t="s">
        <v>12</v>
      </c>
      <c r="G14" s="9" t="s">
        <v>162</v>
      </c>
      <c r="H14" s="10">
        <v>145200</v>
      </c>
      <c r="J14" s="2" t="s">
        <v>16</v>
      </c>
      <c r="K14" s="2" t="str">
        <f t="shared" si="0"/>
        <v xml:space="preserve">品番moto </v>
      </c>
      <c r="L14" s="2" t="str">
        <f t="shared" si="1"/>
        <v xml:space="preserve">品番moto </v>
      </c>
    </row>
    <row r="15" spans="1:12" x14ac:dyDescent="0.15">
      <c r="A15" s="21"/>
      <c r="B15" s="21"/>
      <c r="C15" s="20"/>
      <c r="D15" s="20"/>
      <c r="E15" s="14" t="s">
        <v>13</v>
      </c>
      <c r="F15" s="9" t="s">
        <v>11</v>
      </c>
      <c r="G15" s="9" t="s">
        <v>163</v>
      </c>
      <c r="H15" s="10">
        <v>145200</v>
      </c>
      <c r="J15" s="2" t="s">
        <v>16</v>
      </c>
      <c r="K15" s="2" t="str">
        <f t="shared" si="0"/>
        <v xml:space="preserve">品番moto </v>
      </c>
      <c r="L15" s="2" t="str">
        <f t="shared" si="1"/>
        <v xml:space="preserve">品番moto </v>
      </c>
    </row>
    <row r="16" spans="1:12" x14ac:dyDescent="0.15">
      <c r="A16" s="21"/>
      <c r="B16" s="21"/>
      <c r="C16" s="20"/>
      <c r="D16" s="20"/>
      <c r="E16" s="15"/>
      <c r="F16" s="9" t="s">
        <v>12</v>
      </c>
      <c r="G16" s="9" t="s">
        <v>164</v>
      </c>
      <c r="H16" s="10">
        <v>145200</v>
      </c>
      <c r="J16" s="2" t="s">
        <v>16</v>
      </c>
      <c r="K16" s="2" t="str">
        <f t="shared" si="0"/>
        <v xml:space="preserve">品番moto </v>
      </c>
      <c r="L16" s="2" t="str">
        <f t="shared" si="1"/>
        <v xml:space="preserve">品番moto </v>
      </c>
    </row>
    <row r="17" spans="1:12" ht="13.5" customHeight="1" x14ac:dyDescent="0.15">
      <c r="A17" s="21" t="s">
        <v>178</v>
      </c>
      <c r="B17" s="21" t="s">
        <v>177</v>
      </c>
      <c r="C17" s="20" t="s">
        <v>174</v>
      </c>
      <c r="D17" s="20">
        <v>4</v>
      </c>
      <c r="E17" s="14" t="s">
        <v>10</v>
      </c>
      <c r="F17" s="9" t="s">
        <v>121</v>
      </c>
      <c r="G17" s="9" t="s">
        <v>165</v>
      </c>
      <c r="H17" s="10">
        <v>205700</v>
      </c>
      <c r="J17" s="2" t="s">
        <v>16</v>
      </c>
      <c r="K17" s="2" t="str">
        <f t="shared" si="0"/>
        <v xml:space="preserve">品番moto </v>
      </c>
      <c r="L17" s="2" t="str">
        <f t="shared" si="1"/>
        <v xml:space="preserve">品番moto </v>
      </c>
    </row>
    <row r="18" spans="1:12" x14ac:dyDescent="0.15">
      <c r="A18" s="21"/>
      <c r="B18" s="21"/>
      <c r="C18" s="20"/>
      <c r="D18" s="20"/>
      <c r="E18" s="16"/>
      <c r="F18" s="9" t="s">
        <v>11</v>
      </c>
      <c r="G18" s="9" t="s">
        <v>166</v>
      </c>
      <c r="H18" s="10">
        <v>205700</v>
      </c>
      <c r="J18" s="2" t="s">
        <v>16</v>
      </c>
      <c r="K18" s="2" t="str">
        <f t="shared" si="0"/>
        <v xml:space="preserve">品番moto </v>
      </c>
      <c r="L18" s="2" t="str">
        <f t="shared" si="1"/>
        <v xml:space="preserve">品番moto </v>
      </c>
    </row>
    <row r="19" spans="1:12" x14ac:dyDescent="0.15">
      <c r="A19" s="21"/>
      <c r="B19" s="21"/>
      <c r="C19" s="20"/>
      <c r="D19" s="20"/>
      <c r="E19" s="16"/>
      <c r="F19" s="9" t="s">
        <v>12</v>
      </c>
      <c r="G19" s="9" t="s">
        <v>167</v>
      </c>
      <c r="H19" s="10">
        <v>205700</v>
      </c>
      <c r="J19" s="2" t="s">
        <v>16</v>
      </c>
      <c r="K19" s="2" t="str">
        <f t="shared" si="0"/>
        <v xml:space="preserve">品番moto </v>
      </c>
      <c r="L19" s="2" t="str">
        <f t="shared" si="1"/>
        <v xml:space="preserve">品番moto </v>
      </c>
    </row>
    <row r="20" spans="1:12" x14ac:dyDescent="0.15">
      <c r="A20" s="21"/>
      <c r="B20" s="21"/>
      <c r="C20" s="20"/>
      <c r="D20" s="20"/>
      <c r="E20" s="15"/>
      <c r="F20" s="9" t="s">
        <v>112</v>
      </c>
      <c r="G20" s="9" t="s">
        <v>168</v>
      </c>
      <c r="H20" s="10">
        <v>205700</v>
      </c>
      <c r="J20" s="2" t="s">
        <v>16</v>
      </c>
      <c r="K20" s="2" t="str">
        <f t="shared" si="0"/>
        <v xml:space="preserve">品番moto </v>
      </c>
      <c r="L20" s="2" t="str">
        <f t="shared" si="1"/>
        <v xml:space="preserve">品番moto </v>
      </c>
    </row>
    <row r="21" spans="1:12" ht="13.5" customHeight="1" x14ac:dyDescent="0.15">
      <c r="A21" s="21"/>
      <c r="B21" s="21"/>
      <c r="C21" s="20"/>
      <c r="D21" s="20"/>
      <c r="E21" s="14" t="s">
        <v>13</v>
      </c>
      <c r="F21" s="9" t="s">
        <v>121</v>
      </c>
      <c r="G21" s="9" t="s">
        <v>169</v>
      </c>
      <c r="H21" s="10">
        <v>205700</v>
      </c>
      <c r="J21" s="2" t="s">
        <v>16</v>
      </c>
      <c r="K21" s="2" t="str">
        <f t="shared" si="0"/>
        <v xml:space="preserve">品番moto </v>
      </c>
      <c r="L21" s="2" t="str">
        <f t="shared" si="1"/>
        <v xml:space="preserve">品番moto </v>
      </c>
    </row>
    <row r="22" spans="1:12" x14ac:dyDescent="0.15">
      <c r="A22" s="21"/>
      <c r="B22" s="21"/>
      <c r="C22" s="20"/>
      <c r="D22" s="20"/>
      <c r="E22" s="16"/>
      <c r="F22" s="9" t="s">
        <v>11</v>
      </c>
      <c r="G22" s="9" t="s">
        <v>170</v>
      </c>
      <c r="H22" s="10">
        <v>205700</v>
      </c>
      <c r="J22" s="2" t="s">
        <v>16</v>
      </c>
      <c r="K22" s="2" t="str">
        <f t="shared" si="0"/>
        <v xml:space="preserve">品番moto </v>
      </c>
      <c r="L22" s="2" t="str">
        <f t="shared" si="1"/>
        <v xml:space="preserve">品番moto </v>
      </c>
    </row>
    <row r="23" spans="1:12" ht="13.5" customHeight="1" x14ac:dyDescent="0.15">
      <c r="A23" s="21"/>
      <c r="B23" s="21"/>
      <c r="C23" s="20"/>
      <c r="D23" s="20"/>
      <c r="E23" s="16"/>
      <c r="F23" s="9" t="s">
        <v>12</v>
      </c>
      <c r="G23" s="9" t="s">
        <v>171</v>
      </c>
      <c r="H23" s="10">
        <v>205700</v>
      </c>
      <c r="J23" s="2" t="s">
        <v>16</v>
      </c>
      <c r="K23" s="2" t="str">
        <f t="shared" si="0"/>
        <v xml:space="preserve">品番moto </v>
      </c>
      <c r="L23" s="2" t="str">
        <f t="shared" si="1"/>
        <v xml:space="preserve">品番moto </v>
      </c>
    </row>
    <row r="24" spans="1:12" x14ac:dyDescent="0.15">
      <c r="A24" s="21"/>
      <c r="B24" s="21"/>
      <c r="C24" s="20"/>
      <c r="D24" s="20"/>
      <c r="E24" s="15"/>
      <c r="F24" s="9" t="s">
        <v>112</v>
      </c>
      <c r="G24" s="9" t="s">
        <v>172</v>
      </c>
      <c r="H24" s="10">
        <v>205700</v>
      </c>
      <c r="J24" s="2" t="s">
        <v>16</v>
      </c>
      <c r="K24" s="2" t="str">
        <f t="shared" si="0"/>
        <v xml:space="preserve">品番moto </v>
      </c>
      <c r="L24" s="2" t="str">
        <f t="shared" si="1"/>
        <v xml:space="preserve">品番moto </v>
      </c>
    </row>
    <row r="25" spans="1:12" s="2" customFormat="1" ht="13.5" customHeight="1" x14ac:dyDescent="0.15">
      <c r="A25"/>
      <c r="B25"/>
      <c r="C25"/>
      <c r="D25"/>
      <c r="E25"/>
      <c r="F25"/>
      <c r="G25"/>
      <c r="H25"/>
      <c r="I25"/>
      <c r="K25" s="2" t="str">
        <f t="shared" si="0"/>
        <v/>
      </c>
      <c r="L25" s="2" t="str">
        <f t="shared" si="1"/>
        <v/>
      </c>
    </row>
    <row r="26" spans="1:12" s="2" customFormat="1" x14ac:dyDescent="0.15">
      <c r="A26" s="1"/>
      <c r="B26"/>
      <c r="C26"/>
      <c r="D26"/>
      <c r="E26"/>
      <c r="F26"/>
      <c r="G26"/>
      <c r="H26"/>
      <c r="I26"/>
      <c r="K26" s="2" t="str">
        <f t="shared" si="0"/>
        <v/>
      </c>
      <c r="L26" s="2" t="str">
        <f t="shared" si="1"/>
        <v/>
      </c>
    </row>
    <row r="27" spans="1:12" s="2" customFormat="1" x14ac:dyDescent="0.15">
      <c r="A27" s="1"/>
      <c r="B27"/>
      <c r="C27"/>
      <c r="D27"/>
      <c r="E27"/>
      <c r="F27"/>
      <c r="G27"/>
      <c r="H27"/>
      <c r="I27"/>
      <c r="K27" s="2" t="str">
        <f t="shared" si="0"/>
        <v/>
      </c>
      <c r="L27" s="2" t="str">
        <f t="shared" si="1"/>
        <v/>
      </c>
    </row>
    <row r="28" spans="1:12" s="2" customFormat="1" x14ac:dyDescent="0.15">
      <c r="A28" s="1"/>
      <c r="B28"/>
      <c r="C28"/>
      <c r="D28"/>
      <c r="E28"/>
      <c r="F28"/>
      <c r="G28"/>
      <c r="H28"/>
      <c r="I28"/>
      <c r="K28" s="2" t="str">
        <f t="shared" si="0"/>
        <v/>
      </c>
      <c r="L28" s="2" t="str">
        <f t="shared" si="1"/>
        <v/>
      </c>
    </row>
    <row r="29" spans="1:12" s="2" customFormat="1" ht="13.5" customHeight="1" x14ac:dyDescent="0.15">
      <c r="A29" s="1"/>
      <c r="B29"/>
      <c r="C29"/>
      <c r="D29"/>
      <c r="E29"/>
      <c r="F29"/>
      <c r="G29"/>
      <c r="H29"/>
      <c r="I29"/>
      <c r="K29" s="2" t="e">
        <f>RIGHT(#REF!,9)</f>
        <v>#REF!</v>
      </c>
      <c r="L29" s="2" t="e">
        <f>LEFT(#REF!,12)</f>
        <v>#REF!</v>
      </c>
    </row>
    <row r="30" spans="1:12" s="2" customFormat="1" x14ac:dyDescent="0.15">
      <c r="A30" s="1"/>
      <c r="B30"/>
      <c r="C30"/>
      <c r="D30"/>
      <c r="E30"/>
      <c r="F30"/>
      <c r="G30"/>
      <c r="H30"/>
      <c r="I30"/>
      <c r="K30" s="2" t="e">
        <f>RIGHT(#REF!,9)</f>
        <v>#REF!</v>
      </c>
      <c r="L30" s="2" t="e">
        <f>LEFT(#REF!,12)</f>
        <v>#REF!</v>
      </c>
    </row>
    <row r="31" spans="1:12" s="2" customFormat="1" x14ac:dyDescent="0.15">
      <c r="A31" s="1"/>
      <c r="B31"/>
      <c r="C31"/>
      <c r="D31"/>
      <c r="E31"/>
      <c r="F31"/>
      <c r="G31"/>
      <c r="H31"/>
      <c r="I31"/>
      <c r="K31" s="2" t="e">
        <f>RIGHT(#REF!,9)</f>
        <v>#REF!</v>
      </c>
      <c r="L31" s="2" t="e">
        <f>LEFT(#REF!,12)</f>
        <v>#REF!</v>
      </c>
    </row>
    <row r="32" spans="1:12" s="2" customFormat="1" x14ac:dyDescent="0.15">
      <c r="A32" s="1"/>
      <c r="B32"/>
      <c r="C32"/>
      <c r="D32"/>
      <c r="E32"/>
      <c r="F32"/>
      <c r="G32"/>
      <c r="H32"/>
      <c r="I32"/>
      <c r="K32" s="2" t="e">
        <f>RIGHT(#REF!,9)</f>
        <v>#REF!</v>
      </c>
      <c r="L32" s="2" t="e">
        <f>LEFT(#REF!,12)</f>
        <v>#REF!</v>
      </c>
    </row>
    <row r="33" spans="1:12" s="2" customFormat="1" ht="13.5" customHeight="1" x14ac:dyDescent="0.15">
      <c r="A33" s="1"/>
      <c r="B33"/>
      <c r="C33"/>
      <c r="D33"/>
      <c r="E33"/>
      <c r="F33"/>
      <c r="G33"/>
      <c r="H33"/>
      <c r="I33"/>
      <c r="K33" s="2" t="e">
        <f>RIGHT(#REF!,9)</f>
        <v>#REF!</v>
      </c>
      <c r="L33" s="2" t="e">
        <f>LEFT(#REF!,12)</f>
        <v>#REF!</v>
      </c>
    </row>
    <row r="34" spans="1:12" s="2" customFormat="1" x14ac:dyDescent="0.15">
      <c r="A34" s="1"/>
      <c r="B34"/>
      <c r="C34"/>
      <c r="D34"/>
      <c r="E34"/>
      <c r="F34"/>
      <c r="G34"/>
      <c r="H34"/>
      <c r="I34"/>
      <c r="K34" s="2" t="e">
        <f>RIGHT(#REF!,9)</f>
        <v>#REF!</v>
      </c>
      <c r="L34" s="2" t="e">
        <f>LEFT(#REF!,12)</f>
        <v>#REF!</v>
      </c>
    </row>
    <row r="35" spans="1:12" s="2" customFormat="1" x14ac:dyDescent="0.15">
      <c r="A35" s="1"/>
      <c r="B35"/>
      <c r="C35"/>
      <c r="D35"/>
      <c r="E35"/>
      <c r="F35"/>
      <c r="G35"/>
      <c r="H35"/>
      <c r="I35"/>
      <c r="K35" s="2" t="e">
        <f>RIGHT(#REF!,9)</f>
        <v>#REF!</v>
      </c>
      <c r="L35" s="2" t="e">
        <f>LEFT(#REF!,12)</f>
        <v>#REF!</v>
      </c>
    </row>
    <row r="36" spans="1:12" s="2" customFormat="1" x14ac:dyDescent="0.15">
      <c r="A36" s="1"/>
      <c r="B36"/>
      <c r="C36"/>
      <c r="D36"/>
      <c r="E36"/>
      <c r="F36"/>
      <c r="G36"/>
      <c r="H36"/>
      <c r="I36"/>
      <c r="K36" s="2" t="e">
        <f>RIGHT(#REF!,9)</f>
        <v>#REF!</v>
      </c>
      <c r="L36" s="2" t="e">
        <f>LEFT(#REF!,12)</f>
        <v>#REF!</v>
      </c>
    </row>
  </sheetData>
  <mergeCells count="18">
    <mergeCell ref="E13:E14"/>
    <mergeCell ref="E15:E16"/>
    <mergeCell ref="E21:E24"/>
    <mergeCell ref="A17:A24"/>
    <mergeCell ref="B17:B24"/>
    <mergeCell ref="C17:C24"/>
    <mergeCell ref="D17:D24"/>
    <mergeCell ref="E17:E20"/>
    <mergeCell ref="A13:A16"/>
    <mergeCell ref="B13:B16"/>
    <mergeCell ref="C13:C16"/>
    <mergeCell ref="D13:D16"/>
    <mergeCell ref="A5:A12"/>
    <mergeCell ref="B5:B12"/>
    <mergeCell ref="C5:C12"/>
    <mergeCell ref="D5:D12"/>
    <mergeCell ref="E5:E8"/>
    <mergeCell ref="E9:E12"/>
  </mergeCells>
  <phoneticPr fontId="1"/>
  <pageMargins left="0.7" right="0.7" top="0.75" bottom="0.75" header="0.3" footer="0.3"/>
  <pageSetup paperSize="9" scale="93" orientation="portrait" r:id="rId1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6"/>
  <sheetViews>
    <sheetView view="pageBreakPreview" zoomScale="115" zoomScaleNormal="100" zoomScaleSheetLayoutView="115" workbookViewId="0">
      <selection activeCell="B29" sqref="B29:B36"/>
    </sheetView>
  </sheetViews>
  <sheetFormatPr defaultRowHeight="13.5" x14ac:dyDescent="0.15"/>
  <cols>
    <col min="1" max="1" width="10.625" style="1" customWidth="1"/>
    <col min="2" max="2" width="12.875" customWidth="1"/>
    <col min="3" max="3" width="10.625" customWidth="1"/>
    <col min="4" max="4" width="11" bestFit="1" customWidth="1"/>
    <col min="5" max="5" width="10.625" customWidth="1"/>
    <col min="6" max="6" width="12.5" bestFit="1" customWidth="1"/>
    <col min="7" max="7" width="14.25" bestFit="1" customWidth="1"/>
    <col min="8" max="8" width="10.625" customWidth="1"/>
    <col min="10" max="10" width="23.25" style="2" bestFit="1" customWidth="1"/>
    <col min="11" max="11" width="10.5" style="2" bestFit="1" customWidth="1"/>
    <col min="12" max="13" width="9" style="2"/>
  </cols>
  <sheetData>
    <row r="2" spans="1:12" ht="14.25" x14ac:dyDescent="0.15">
      <c r="A2" s="5" t="s">
        <v>81</v>
      </c>
      <c r="B2" s="6"/>
      <c r="C2" s="6"/>
      <c r="D2" s="6"/>
      <c r="E2" s="6"/>
      <c r="F2" s="6"/>
      <c r="G2" s="6"/>
      <c r="H2" s="6"/>
    </row>
    <row r="4" spans="1:12" x14ac:dyDescent="0.15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J4" s="2" t="s">
        <v>16</v>
      </c>
      <c r="K4" s="2" t="s">
        <v>17</v>
      </c>
      <c r="L4" s="2" t="s">
        <v>7</v>
      </c>
    </row>
    <row r="5" spans="1:12" ht="13.5" customHeight="1" x14ac:dyDescent="0.15">
      <c r="A5" s="17" t="s">
        <v>239</v>
      </c>
      <c r="B5" s="17" t="s">
        <v>240</v>
      </c>
      <c r="C5" s="17" t="s">
        <v>241</v>
      </c>
      <c r="D5" s="20">
        <v>3</v>
      </c>
      <c r="E5" s="20" t="s">
        <v>10</v>
      </c>
      <c r="F5" s="9" t="s">
        <v>238</v>
      </c>
      <c r="G5" s="11" t="s">
        <v>214</v>
      </c>
      <c r="H5" s="12">
        <v>145200</v>
      </c>
      <c r="J5" s="2" t="s">
        <v>190</v>
      </c>
      <c r="K5" s="2" t="str">
        <f>RIGHT(J5,9)</f>
        <v>J ¥99,000</v>
      </c>
      <c r="L5" s="2" t="str">
        <f>LEFT(J5,12)</f>
        <v>BPE100-001-J</v>
      </c>
    </row>
    <row r="6" spans="1:12" x14ac:dyDescent="0.15">
      <c r="A6" s="18"/>
      <c r="B6" s="18"/>
      <c r="C6" s="18"/>
      <c r="D6" s="20"/>
      <c r="E6" s="20"/>
      <c r="F6" s="9" t="s">
        <v>11</v>
      </c>
      <c r="G6" s="11" t="s">
        <v>215</v>
      </c>
      <c r="H6" s="12">
        <v>145200</v>
      </c>
      <c r="J6" s="2" t="s">
        <v>191</v>
      </c>
      <c r="K6" s="2" t="str">
        <f t="shared" ref="K6:K28" si="0">RIGHT(J6,9)</f>
        <v>J ¥99,000</v>
      </c>
      <c r="L6" s="2" t="str">
        <f t="shared" ref="L6:L28" si="1">LEFT(J6,12)</f>
        <v>BPE100-002-J</v>
      </c>
    </row>
    <row r="7" spans="1:12" x14ac:dyDescent="0.15">
      <c r="A7" s="18"/>
      <c r="B7" s="18"/>
      <c r="C7" s="18"/>
      <c r="D7" s="20"/>
      <c r="E7" s="20"/>
      <c r="F7" s="9" t="s">
        <v>12</v>
      </c>
      <c r="G7" s="11" t="s">
        <v>216</v>
      </c>
      <c r="H7" s="12">
        <v>145200</v>
      </c>
      <c r="J7" s="2" t="s">
        <v>192</v>
      </c>
      <c r="K7" s="2" t="str">
        <f t="shared" si="0"/>
        <v>J ¥99,000</v>
      </c>
      <c r="L7" s="2" t="str">
        <f t="shared" si="1"/>
        <v>BPE100-003-J</v>
      </c>
    </row>
    <row r="8" spans="1:12" x14ac:dyDescent="0.15">
      <c r="A8" s="18"/>
      <c r="B8" s="18"/>
      <c r="C8" s="18"/>
      <c r="D8" s="20"/>
      <c r="E8" s="20"/>
      <c r="F8" s="9" t="s">
        <v>112</v>
      </c>
      <c r="G8" s="11" t="s">
        <v>217</v>
      </c>
      <c r="H8" s="12">
        <v>145200</v>
      </c>
      <c r="J8" s="2" t="s">
        <v>193</v>
      </c>
      <c r="K8" s="2" t="str">
        <f t="shared" si="0"/>
        <v>J ¥99,000</v>
      </c>
      <c r="L8" s="2" t="str">
        <f t="shared" si="1"/>
        <v>BPE100-005-J</v>
      </c>
    </row>
    <row r="9" spans="1:12" ht="13.5" customHeight="1" x14ac:dyDescent="0.15">
      <c r="A9" s="18"/>
      <c r="B9" s="18"/>
      <c r="C9" s="18"/>
      <c r="D9" s="20"/>
      <c r="E9" s="20" t="s">
        <v>13</v>
      </c>
      <c r="F9" s="9" t="s">
        <v>238</v>
      </c>
      <c r="G9" s="11" t="s">
        <v>218</v>
      </c>
      <c r="H9" s="12">
        <v>145200</v>
      </c>
      <c r="J9" s="2" t="s">
        <v>194</v>
      </c>
      <c r="K9" s="2" t="str">
        <f t="shared" si="0"/>
        <v xml:space="preserve"> ¥115,500</v>
      </c>
      <c r="L9" s="2" t="str">
        <f t="shared" si="1"/>
        <v>BPE101-001-J</v>
      </c>
    </row>
    <row r="10" spans="1:12" x14ac:dyDescent="0.15">
      <c r="A10" s="18"/>
      <c r="B10" s="18"/>
      <c r="C10" s="18"/>
      <c r="D10" s="20"/>
      <c r="E10" s="20"/>
      <c r="F10" s="9" t="s">
        <v>11</v>
      </c>
      <c r="G10" s="11" t="s">
        <v>219</v>
      </c>
      <c r="H10" s="12">
        <v>145200</v>
      </c>
      <c r="J10" s="2" t="s">
        <v>195</v>
      </c>
      <c r="K10" s="2" t="str">
        <f t="shared" si="0"/>
        <v xml:space="preserve"> ¥115,500</v>
      </c>
      <c r="L10" s="2" t="str">
        <f t="shared" si="1"/>
        <v>BPE101-002-J</v>
      </c>
    </row>
    <row r="11" spans="1:12" x14ac:dyDescent="0.15">
      <c r="A11" s="18"/>
      <c r="B11" s="18"/>
      <c r="C11" s="18"/>
      <c r="D11" s="20"/>
      <c r="E11" s="20"/>
      <c r="F11" s="9" t="s">
        <v>12</v>
      </c>
      <c r="G11" s="11" t="s">
        <v>220</v>
      </c>
      <c r="H11" s="12">
        <v>145200</v>
      </c>
      <c r="J11" s="2" t="s">
        <v>196</v>
      </c>
      <c r="K11" s="2" t="str">
        <f t="shared" si="0"/>
        <v xml:space="preserve"> ¥115,500</v>
      </c>
      <c r="L11" s="2" t="str">
        <f t="shared" si="1"/>
        <v>BPE101-003-J</v>
      </c>
    </row>
    <row r="12" spans="1:12" x14ac:dyDescent="0.15">
      <c r="A12" s="19"/>
      <c r="B12" s="19"/>
      <c r="C12" s="19"/>
      <c r="D12" s="20"/>
      <c r="E12" s="20"/>
      <c r="F12" s="9" t="s">
        <v>112</v>
      </c>
      <c r="G12" s="11" t="s">
        <v>221</v>
      </c>
      <c r="H12" s="12">
        <v>145200</v>
      </c>
      <c r="J12" s="2" t="s">
        <v>197</v>
      </c>
      <c r="K12" s="2" t="str">
        <f t="shared" si="0"/>
        <v xml:space="preserve"> ¥115,500</v>
      </c>
      <c r="L12" s="2" t="str">
        <f t="shared" si="1"/>
        <v>BPE101-005-J</v>
      </c>
    </row>
    <row r="13" spans="1:12" ht="13.5" customHeight="1" x14ac:dyDescent="0.15">
      <c r="A13" s="17" t="s">
        <v>71</v>
      </c>
      <c r="B13" s="17" t="s">
        <v>242</v>
      </c>
      <c r="C13" s="14" t="s">
        <v>243</v>
      </c>
      <c r="D13" s="20">
        <v>3</v>
      </c>
      <c r="E13" s="20" t="s">
        <v>10</v>
      </c>
      <c r="F13" s="9" t="s">
        <v>238</v>
      </c>
      <c r="G13" s="11" t="s">
        <v>222</v>
      </c>
      <c r="H13" s="12">
        <v>145200</v>
      </c>
      <c r="J13" s="2" t="s">
        <v>198</v>
      </c>
      <c r="K13" s="2" t="str">
        <f t="shared" si="0"/>
        <v>J ¥99,000</v>
      </c>
      <c r="L13" s="2" t="str">
        <f t="shared" si="1"/>
        <v>BPE100-006-J</v>
      </c>
    </row>
    <row r="14" spans="1:12" x14ac:dyDescent="0.15">
      <c r="A14" s="18"/>
      <c r="B14" s="18"/>
      <c r="C14" s="16"/>
      <c r="D14" s="20"/>
      <c r="E14" s="20"/>
      <c r="F14" s="9" t="s">
        <v>11</v>
      </c>
      <c r="G14" s="11" t="s">
        <v>223</v>
      </c>
      <c r="H14" s="12">
        <v>145200</v>
      </c>
      <c r="J14" s="2" t="s">
        <v>199</v>
      </c>
      <c r="K14" s="2" t="str">
        <f t="shared" si="0"/>
        <v>J ¥99,000</v>
      </c>
      <c r="L14" s="2" t="str">
        <f t="shared" si="1"/>
        <v>BPE100-007-J</v>
      </c>
    </row>
    <row r="15" spans="1:12" x14ac:dyDescent="0.15">
      <c r="A15" s="18"/>
      <c r="B15" s="18"/>
      <c r="C15" s="16"/>
      <c r="D15" s="20"/>
      <c r="E15" s="20"/>
      <c r="F15" s="9" t="s">
        <v>12</v>
      </c>
      <c r="G15" s="11" t="s">
        <v>224</v>
      </c>
      <c r="H15" s="12">
        <v>145200</v>
      </c>
      <c r="J15" s="2" t="s">
        <v>200</v>
      </c>
      <c r="K15" s="2" t="str">
        <f t="shared" si="0"/>
        <v>J ¥99,000</v>
      </c>
      <c r="L15" s="2" t="str">
        <f t="shared" si="1"/>
        <v>BPE100-008-J</v>
      </c>
    </row>
    <row r="16" spans="1:12" x14ac:dyDescent="0.15">
      <c r="A16" s="18"/>
      <c r="B16" s="18"/>
      <c r="C16" s="16"/>
      <c r="D16" s="20"/>
      <c r="E16" s="20"/>
      <c r="F16" s="9" t="s">
        <v>112</v>
      </c>
      <c r="G16" s="11" t="s">
        <v>225</v>
      </c>
      <c r="H16" s="12">
        <v>145200</v>
      </c>
      <c r="J16" s="2" t="s">
        <v>201</v>
      </c>
      <c r="K16" s="2" t="str">
        <f t="shared" si="0"/>
        <v>J ¥99,000</v>
      </c>
      <c r="L16" s="2" t="str">
        <f t="shared" si="1"/>
        <v>BPE100-010-J</v>
      </c>
    </row>
    <row r="17" spans="1:12" ht="13.5" customHeight="1" x14ac:dyDescent="0.15">
      <c r="A17" s="18"/>
      <c r="B17" s="18"/>
      <c r="C17" s="16"/>
      <c r="D17" s="20"/>
      <c r="E17" s="20" t="s">
        <v>13</v>
      </c>
      <c r="F17" s="9" t="s">
        <v>238</v>
      </c>
      <c r="G17" s="11" t="s">
        <v>226</v>
      </c>
      <c r="H17" s="12">
        <v>145200</v>
      </c>
      <c r="J17" s="2" t="s">
        <v>202</v>
      </c>
      <c r="K17" s="2" t="str">
        <f t="shared" si="0"/>
        <v xml:space="preserve"> ¥115,500</v>
      </c>
      <c r="L17" s="2" t="str">
        <f t="shared" si="1"/>
        <v>BPE101-006-J</v>
      </c>
    </row>
    <row r="18" spans="1:12" x14ac:dyDescent="0.15">
      <c r="A18" s="18"/>
      <c r="B18" s="18"/>
      <c r="C18" s="16"/>
      <c r="D18" s="20"/>
      <c r="E18" s="20"/>
      <c r="F18" s="9" t="s">
        <v>11</v>
      </c>
      <c r="G18" s="11" t="s">
        <v>227</v>
      </c>
      <c r="H18" s="12">
        <v>145200</v>
      </c>
      <c r="J18" s="2" t="s">
        <v>203</v>
      </c>
      <c r="K18" s="2" t="str">
        <f t="shared" si="0"/>
        <v xml:space="preserve"> ¥115,500</v>
      </c>
      <c r="L18" s="2" t="str">
        <f t="shared" si="1"/>
        <v>BPE101-007-J</v>
      </c>
    </row>
    <row r="19" spans="1:12" x14ac:dyDescent="0.15">
      <c r="A19" s="18"/>
      <c r="B19" s="18"/>
      <c r="C19" s="16"/>
      <c r="D19" s="20"/>
      <c r="E19" s="20"/>
      <c r="F19" s="9" t="s">
        <v>12</v>
      </c>
      <c r="G19" s="11" t="s">
        <v>228</v>
      </c>
      <c r="H19" s="12">
        <v>145200</v>
      </c>
      <c r="J19" s="2" t="s">
        <v>204</v>
      </c>
      <c r="K19" s="2" t="str">
        <f t="shared" si="0"/>
        <v xml:space="preserve"> ¥115,500</v>
      </c>
      <c r="L19" s="2" t="str">
        <f t="shared" si="1"/>
        <v>BPE101-008-J</v>
      </c>
    </row>
    <row r="20" spans="1:12" x14ac:dyDescent="0.15">
      <c r="A20" s="19"/>
      <c r="B20" s="19"/>
      <c r="C20" s="15"/>
      <c r="D20" s="20"/>
      <c r="E20" s="20"/>
      <c r="F20" s="9" t="s">
        <v>112</v>
      </c>
      <c r="G20" s="11" t="s">
        <v>229</v>
      </c>
      <c r="H20" s="12">
        <v>145200</v>
      </c>
      <c r="J20" s="2" t="s">
        <v>205</v>
      </c>
      <c r="K20" s="2" t="str">
        <f t="shared" si="0"/>
        <v xml:space="preserve"> ¥115,500</v>
      </c>
      <c r="L20" s="2" t="str">
        <f t="shared" si="1"/>
        <v>BPE101-010-J</v>
      </c>
    </row>
    <row r="21" spans="1:12" ht="13.5" customHeight="1" x14ac:dyDescent="0.15">
      <c r="A21" s="17" t="s">
        <v>71</v>
      </c>
      <c r="B21" s="17" t="s">
        <v>244</v>
      </c>
      <c r="C21" s="14" t="s">
        <v>245</v>
      </c>
      <c r="D21" s="20">
        <v>2</v>
      </c>
      <c r="E21" s="20" t="s">
        <v>10</v>
      </c>
      <c r="F21" s="9" t="s">
        <v>238</v>
      </c>
      <c r="G21" s="11" t="s">
        <v>230</v>
      </c>
      <c r="H21" s="12">
        <v>145200</v>
      </c>
      <c r="J21" s="2" t="s">
        <v>206</v>
      </c>
      <c r="K21" s="2" t="str">
        <f t="shared" si="0"/>
        <v>J ¥99,000</v>
      </c>
      <c r="L21" s="2" t="str">
        <f t="shared" si="1"/>
        <v>BPE120-001-J</v>
      </c>
    </row>
    <row r="22" spans="1:12" x14ac:dyDescent="0.15">
      <c r="A22" s="18"/>
      <c r="B22" s="18"/>
      <c r="C22" s="16"/>
      <c r="D22" s="20"/>
      <c r="E22" s="20"/>
      <c r="F22" s="9" t="s">
        <v>11</v>
      </c>
      <c r="G22" s="11" t="s">
        <v>231</v>
      </c>
      <c r="H22" s="12">
        <v>145200</v>
      </c>
      <c r="J22" s="2" t="s">
        <v>207</v>
      </c>
      <c r="K22" s="2" t="str">
        <f t="shared" si="0"/>
        <v>J ¥99,000</v>
      </c>
      <c r="L22" s="2" t="str">
        <f t="shared" si="1"/>
        <v>BPE120-002-J</v>
      </c>
    </row>
    <row r="23" spans="1:12" x14ac:dyDescent="0.15">
      <c r="A23" s="18"/>
      <c r="B23" s="18"/>
      <c r="C23" s="16"/>
      <c r="D23" s="20"/>
      <c r="E23" s="20"/>
      <c r="F23" s="9" t="s">
        <v>12</v>
      </c>
      <c r="G23" s="11" t="s">
        <v>232</v>
      </c>
      <c r="H23" s="12">
        <v>145200</v>
      </c>
      <c r="J23" s="2" t="s">
        <v>208</v>
      </c>
      <c r="K23" s="2" t="str">
        <f t="shared" si="0"/>
        <v>J ¥99,000</v>
      </c>
      <c r="L23" s="2" t="str">
        <f t="shared" si="1"/>
        <v>BPE120-003-J</v>
      </c>
    </row>
    <row r="24" spans="1:12" x14ac:dyDescent="0.15">
      <c r="A24" s="18"/>
      <c r="B24" s="18"/>
      <c r="C24" s="16"/>
      <c r="D24" s="20"/>
      <c r="E24" s="20"/>
      <c r="F24" s="9" t="s">
        <v>112</v>
      </c>
      <c r="G24" s="11" t="s">
        <v>233</v>
      </c>
      <c r="H24" s="12">
        <v>145200</v>
      </c>
      <c r="J24" s="2" t="s">
        <v>209</v>
      </c>
      <c r="K24" s="2" t="str">
        <f t="shared" si="0"/>
        <v>J ¥99,000</v>
      </c>
      <c r="L24" s="2" t="str">
        <f t="shared" si="1"/>
        <v>BPE120-004-J</v>
      </c>
    </row>
    <row r="25" spans="1:12" ht="13.5" customHeight="1" x14ac:dyDescent="0.15">
      <c r="A25" s="18"/>
      <c r="B25" s="18"/>
      <c r="C25" s="16"/>
      <c r="D25" s="20"/>
      <c r="E25" s="20" t="s">
        <v>13</v>
      </c>
      <c r="F25" s="9" t="s">
        <v>238</v>
      </c>
      <c r="G25" s="3" t="s">
        <v>234</v>
      </c>
      <c r="H25" s="12">
        <v>145200</v>
      </c>
      <c r="J25" s="2" t="s">
        <v>210</v>
      </c>
      <c r="K25" s="2" t="str">
        <f t="shared" si="0"/>
        <v xml:space="preserve"> ¥115,500</v>
      </c>
      <c r="L25" s="2" t="str">
        <f t="shared" si="1"/>
        <v>BPE121-005-J</v>
      </c>
    </row>
    <row r="26" spans="1:12" x14ac:dyDescent="0.15">
      <c r="A26" s="18"/>
      <c r="B26" s="18"/>
      <c r="C26" s="16"/>
      <c r="D26" s="20"/>
      <c r="E26" s="20"/>
      <c r="F26" s="9" t="s">
        <v>11</v>
      </c>
      <c r="G26" s="3" t="s">
        <v>235</v>
      </c>
      <c r="H26" s="12">
        <v>145200</v>
      </c>
      <c r="J26" s="2" t="s">
        <v>211</v>
      </c>
      <c r="K26" s="2" t="str">
        <f t="shared" si="0"/>
        <v xml:space="preserve"> ¥115,500</v>
      </c>
      <c r="L26" s="2" t="str">
        <f t="shared" si="1"/>
        <v>BPE121-006-J</v>
      </c>
    </row>
    <row r="27" spans="1:12" x14ac:dyDescent="0.15">
      <c r="A27" s="18"/>
      <c r="B27" s="18"/>
      <c r="C27" s="16"/>
      <c r="D27" s="20"/>
      <c r="E27" s="20"/>
      <c r="F27" s="9" t="s">
        <v>12</v>
      </c>
      <c r="G27" s="3" t="s">
        <v>236</v>
      </c>
      <c r="H27" s="12">
        <v>145200</v>
      </c>
      <c r="J27" s="2" t="s">
        <v>212</v>
      </c>
      <c r="K27" s="2" t="str">
        <f t="shared" si="0"/>
        <v xml:space="preserve"> ¥115,500</v>
      </c>
      <c r="L27" s="2" t="str">
        <f t="shared" si="1"/>
        <v>BPE121-007-J</v>
      </c>
    </row>
    <row r="28" spans="1:12" x14ac:dyDescent="0.15">
      <c r="A28" s="19"/>
      <c r="B28" s="19"/>
      <c r="C28" s="15"/>
      <c r="D28" s="20"/>
      <c r="E28" s="20"/>
      <c r="F28" s="9" t="s">
        <v>112</v>
      </c>
      <c r="G28" s="3" t="s">
        <v>237</v>
      </c>
      <c r="H28" s="12">
        <v>145200</v>
      </c>
      <c r="J28" s="2" t="s">
        <v>213</v>
      </c>
      <c r="K28" s="2" t="str">
        <f t="shared" si="0"/>
        <v xml:space="preserve"> ¥115,500</v>
      </c>
      <c r="L28" s="2" t="str">
        <f t="shared" si="1"/>
        <v>BPE121-008-J</v>
      </c>
    </row>
    <row r="29" spans="1:12" ht="13.5" customHeight="1" x14ac:dyDescent="0.15">
      <c r="A29" s="17" t="s">
        <v>239</v>
      </c>
      <c r="B29" s="17" t="s">
        <v>266</v>
      </c>
      <c r="C29" s="17" t="s">
        <v>246</v>
      </c>
      <c r="D29" s="20">
        <v>2</v>
      </c>
      <c r="E29" s="20" t="s">
        <v>10</v>
      </c>
      <c r="F29" s="9" t="s">
        <v>238</v>
      </c>
      <c r="G29" s="11" t="s">
        <v>255</v>
      </c>
      <c r="H29" s="12">
        <v>145200</v>
      </c>
      <c r="K29" s="2" t="e">
        <f>RIGHT(#REF!,9)</f>
        <v>#REF!</v>
      </c>
      <c r="L29" s="2" t="e">
        <f>LEFT(#REF!,12)</f>
        <v>#REF!</v>
      </c>
    </row>
    <row r="30" spans="1:12" x14ac:dyDescent="0.15">
      <c r="A30" s="18"/>
      <c r="B30" s="18"/>
      <c r="C30" s="18"/>
      <c r="D30" s="20"/>
      <c r="E30" s="20"/>
      <c r="F30" s="9" t="s">
        <v>11</v>
      </c>
      <c r="G30" s="11" t="s">
        <v>248</v>
      </c>
      <c r="H30" s="12">
        <v>145200</v>
      </c>
      <c r="K30" s="2" t="e">
        <f>RIGHT(#REF!,9)</f>
        <v>#REF!</v>
      </c>
      <c r="L30" s="2" t="e">
        <f>LEFT(#REF!,12)</f>
        <v>#REF!</v>
      </c>
    </row>
    <row r="31" spans="1:12" x14ac:dyDescent="0.15">
      <c r="A31" s="18"/>
      <c r="B31" s="18"/>
      <c r="C31" s="18"/>
      <c r="D31" s="20"/>
      <c r="E31" s="20"/>
      <c r="F31" s="9" t="s">
        <v>12</v>
      </c>
      <c r="G31" s="11" t="s">
        <v>249</v>
      </c>
      <c r="H31" s="12">
        <v>145200</v>
      </c>
      <c r="K31" s="2" t="e">
        <f>RIGHT(#REF!,9)</f>
        <v>#REF!</v>
      </c>
      <c r="L31" s="2" t="e">
        <f>LEFT(#REF!,12)</f>
        <v>#REF!</v>
      </c>
    </row>
    <row r="32" spans="1:12" x14ac:dyDescent="0.15">
      <c r="A32" s="18"/>
      <c r="B32" s="18"/>
      <c r="C32" s="18"/>
      <c r="D32" s="20"/>
      <c r="E32" s="20"/>
      <c r="F32" s="9" t="s">
        <v>112</v>
      </c>
      <c r="G32" s="11" t="s">
        <v>250</v>
      </c>
      <c r="H32" s="12">
        <v>145200</v>
      </c>
      <c r="K32" s="2" t="e">
        <f>RIGHT(#REF!,9)</f>
        <v>#REF!</v>
      </c>
      <c r="L32" s="2" t="e">
        <f>LEFT(#REF!,12)</f>
        <v>#REF!</v>
      </c>
    </row>
    <row r="33" spans="1:12" ht="13.5" customHeight="1" x14ac:dyDescent="0.15">
      <c r="A33" s="18"/>
      <c r="B33" s="18"/>
      <c r="C33" s="18"/>
      <c r="D33" s="20"/>
      <c r="E33" s="20" t="s">
        <v>13</v>
      </c>
      <c r="F33" s="9" t="s">
        <v>238</v>
      </c>
      <c r="G33" s="3" t="s">
        <v>251</v>
      </c>
      <c r="H33" s="12">
        <v>145200</v>
      </c>
      <c r="K33" s="2" t="e">
        <f>RIGHT(#REF!,9)</f>
        <v>#REF!</v>
      </c>
      <c r="L33" s="2" t="e">
        <f>LEFT(#REF!,12)</f>
        <v>#REF!</v>
      </c>
    </row>
    <row r="34" spans="1:12" x14ac:dyDescent="0.15">
      <c r="A34" s="18"/>
      <c r="B34" s="18"/>
      <c r="C34" s="18"/>
      <c r="D34" s="20"/>
      <c r="E34" s="20"/>
      <c r="F34" s="9" t="s">
        <v>11</v>
      </c>
      <c r="G34" s="3" t="s">
        <v>252</v>
      </c>
      <c r="H34" s="12">
        <v>145200</v>
      </c>
      <c r="K34" s="2" t="e">
        <f>RIGHT(#REF!,9)</f>
        <v>#REF!</v>
      </c>
      <c r="L34" s="2" t="e">
        <f>LEFT(#REF!,12)</f>
        <v>#REF!</v>
      </c>
    </row>
    <row r="35" spans="1:12" x14ac:dyDescent="0.15">
      <c r="A35" s="18"/>
      <c r="B35" s="18"/>
      <c r="C35" s="18"/>
      <c r="D35" s="20"/>
      <c r="E35" s="20"/>
      <c r="F35" s="9" t="s">
        <v>12</v>
      </c>
      <c r="G35" s="3" t="s">
        <v>253</v>
      </c>
      <c r="H35" s="12">
        <v>145200</v>
      </c>
      <c r="K35" s="2" t="e">
        <f>RIGHT(#REF!,9)</f>
        <v>#REF!</v>
      </c>
      <c r="L35" s="2" t="e">
        <f>LEFT(#REF!,12)</f>
        <v>#REF!</v>
      </c>
    </row>
    <row r="36" spans="1:12" x14ac:dyDescent="0.15">
      <c r="A36" s="19"/>
      <c r="B36" s="19"/>
      <c r="C36" s="19"/>
      <c r="D36" s="20"/>
      <c r="E36" s="20"/>
      <c r="F36" s="9" t="s">
        <v>112</v>
      </c>
      <c r="G36" s="3" t="s">
        <v>254</v>
      </c>
      <c r="H36" s="12">
        <v>145200</v>
      </c>
      <c r="K36" s="2" t="e">
        <f>RIGHT(#REF!,9)</f>
        <v>#REF!</v>
      </c>
      <c r="L36" s="2" t="e">
        <f>LEFT(#REF!,12)</f>
        <v>#REF!</v>
      </c>
    </row>
  </sheetData>
  <mergeCells count="24">
    <mergeCell ref="D29:D36"/>
    <mergeCell ref="E29:E32"/>
    <mergeCell ref="E33:E36"/>
    <mergeCell ref="A21:A28"/>
    <mergeCell ref="B21:B28"/>
    <mergeCell ref="C21:C28"/>
    <mergeCell ref="A29:A36"/>
    <mergeCell ref="B29:B36"/>
    <mergeCell ref="C29:C36"/>
    <mergeCell ref="E21:E24"/>
    <mergeCell ref="E25:E28"/>
    <mergeCell ref="D21:D28"/>
    <mergeCell ref="C5:C12"/>
    <mergeCell ref="B5:B12"/>
    <mergeCell ref="A5:A12"/>
    <mergeCell ref="C13:C20"/>
    <mergeCell ref="B13:B20"/>
    <mergeCell ref="A13:A20"/>
    <mergeCell ref="E5:E8"/>
    <mergeCell ref="E9:E12"/>
    <mergeCell ref="D5:D12"/>
    <mergeCell ref="E13:E16"/>
    <mergeCell ref="E17:E20"/>
    <mergeCell ref="D13:D20"/>
  </mergeCells>
  <phoneticPr fontId="1"/>
  <pageMargins left="0.7" right="0.7" top="0.75" bottom="0.75" header="0.3" footer="0.3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0"/>
  <sheetViews>
    <sheetView tabSelected="1" view="pageBreakPreview" zoomScale="115" zoomScaleNormal="100" zoomScaleSheetLayoutView="115" workbookViewId="0">
      <selection activeCell="J4" sqref="J4:J8"/>
    </sheetView>
  </sheetViews>
  <sheetFormatPr defaultRowHeight="13.5" x14ac:dyDescent="0.15"/>
  <cols>
    <col min="1" max="1" width="10.625" style="1" customWidth="1"/>
    <col min="2" max="2" width="14.75" customWidth="1"/>
    <col min="3" max="3" width="10.625" customWidth="1"/>
    <col min="4" max="4" width="11" bestFit="1" customWidth="1"/>
    <col min="5" max="5" width="10.625" customWidth="1"/>
    <col min="6" max="6" width="12.5" bestFit="1" customWidth="1"/>
    <col min="7" max="7" width="14.25" bestFit="1" customWidth="1"/>
    <col min="8" max="8" width="10.625" customWidth="1"/>
    <col min="10" max="10" width="23.25" style="2" bestFit="1" customWidth="1"/>
    <col min="11" max="11" width="10.5" style="2" bestFit="1" customWidth="1"/>
    <col min="12" max="13" width="9" style="2"/>
  </cols>
  <sheetData>
    <row r="2" spans="1:12" ht="14.25" x14ac:dyDescent="0.15">
      <c r="A2" s="5" t="s">
        <v>181</v>
      </c>
      <c r="B2" s="6"/>
      <c r="C2" s="6"/>
      <c r="D2" s="6"/>
      <c r="E2" s="6"/>
      <c r="F2" s="6"/>
      <c r="G2" s="6"/>
      <c r="H2" s="6"/>
    </row>
    <row r="4" spans="1:12" x14ac:dyDescent="0.15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J4" s="2" t="s">
        <v>16</v>
      </c>
      <c r="K4" s="2" t="s">
        <v>17</v>
      </c>
      <c r="L4" s="2" t="s">
        <v>7</v>
      </c>
    </row>
    <row r="5" spans="1:12" s="2" customFormat="1" ht="13.5" customHeight="1" x14ac:dyDescent="0.15">
      <c r="A5" s="21" t="s">
        <v>183</v>
      </c>
      <c r="B5" s="21" t="s">
        <v>182</v>
      </c>
      <c r="C5" s="20" t="s">
        <v>184</v>
      </c>
      <c r="D5" s="20" t="s">
        <v>185</v>
      </c>
      <c r="E5" s="14" t="s">
        <v>10</v>
      </c>
      <c r="F5" s="9" t="s">
        <v>11</v>
      </c>
      <c r="G5" s="9" t="s">
        <v>186</v>
      </c>
      <c r="H5" s="10">
        <v>217800</v>
      </c>
      <c r="I5"/>
      <c r="J5" s="2" t="s">
        <v>16</v>
      </c>
      <c r="K5" s="2" t="str">
        <f t="shared" ref="K5:K12" si="0">RIGHT(J5,9)</f>
        <v xml:space="preserve">品番moto </v>
      </c>
      <c r="L5" s="2" t="str">
        <f t="shared" ref="L5:L12" si="1">LEFT(J5,12)</f>
        <v xml:space="preserve">品番moto </v>
      </c>
    </row>
    <row r="6" spans="1:12" s="2" customFormat="1" x14ac:dyDescent="0.15">
      <c r="A6" s="21"/>
      <c r="B6" s="21"/>
      <c r="C6" s="20"/>
      <c r="D6" s="20"/>
      <c r="E6" s="15"/>
      <c r="F6" s="9" t="s">
        <v>12</v>
      </c>
      <c r="G6" s="9" t="s">
        <v>187</v>
      </c>
      <c r="H6" s="10">
        <v>217800</v>
      </c>
      <c r="I6"/>
      <c r="J6" s="2" t="s">
        <v>16</v>
      </c>
      <c r="K6" s="2" t="str">
        <f t="shared" si="0"/>
        <v xml:space="preserve">品番moto </v>
      </c>
      <c r="L6" s="2" t="str">
        <f t="shared" si="1"/>
        <v xml:space="preserve">品番moto </v>
      </c>
    </row>
    <row r="7" spans="1:12" s="2" customFormat="1" x14ac:dyDescent="0.15">
      <c r="A7" s="21"/>
      <c r="B7" s="21"/>
      <c r="C7" s="20"/>
      <c r="D7" s="20"/>
      <c r="E7" s="14" t="s">
        <v>13</v>
      </c>
      <c r="F7" s="9" t="s">
        <v>11</v>
      </c>
      <c r="G7" s="9" t="s">
        <v>188</v>
      </c>
      <c r="H7" s="10">
        <v>217800</v>
      </c>
      <c r="I7"/>
      <c r="J7" s="2" t="s">
        <v>16</v>
      </c>
      <c r="K7" s="2" t="str">
        <f t="shared" si="0"/>
        <v xml:space="preserve">品番moto </v>
      </c>
      <c r="L7" s="2" t="str">
        <f t="shared" si="1"/>
        <v xml:space="preserve">品番moto </v>
      </c>
    </row>
    <row r="8" spans="1:12" s="2" customFormat="1" x14ac:dyDescent="0.15">
      <c r="A8" s="21"/>
      <c r="B8" s="21"/>
      <c r="C8" s="20"/>
      <c r="D8" s="20"/>
      <c r="E8" s="15"/>
      <c r="F8" s="9" t="s">
        <v>12</v>
      </c>
      <c r="G8" s="9" t="s">
        <v>189</v>
      </c>
      <c r="H8" s="10">
        <v>217800</v>
      </c>
      <c r="I8"/>
      <c r="J8" s="2" t="s">
        <v>16</v>
      </c>
      <c r="K8" s="2" t="str">
        <f t="shared" si="0"/>
        <v xml:space="preserve">品番moto </v>
      </c>
      <c r="L8" s="2" t="str">
        <f t="shared" si="1"/>
        <v xml:space="preserve">品番moto </v>
      </c>
    </row>
    <row r="9" spans="1:12" s="2" customFormat="1" ht="13.5" customHeight="1" x14ac:dyDescent="0.15">
      <c r="A9"/>
      <c r="B9"/>
      <c r="C9"/>
      <c r="D9"/>
      <c r="E9"/>
      <c r="F9"/>
      <c r="G9"/>
      <c r="H9"/>
      <c r="I9"/>
      <c r="K9" s="2" t="str">
        <f t="shared" si="0"/>
        <v/>
      </c>
      <c r="L9" s="2" t="str">
        <f t="shared" si="1"/>
        <v/>
      </c>
    </row>
    <row r="10" spans="1:12" s="2" customFormat="1" x14ac:dyDescent="0.15">
      <c r="A10" s="1"/>
      <c r="B10"/>
      <c r="C10"/>
      <c r="D10"/>
      <c r="E10"/>
      <c r="F10"/>
      <c r="G10"/>
      <c r="H10"/>
      <c r="I10"/>
      <c r="K10" s="2" t="str">
        <f t="shared" si="0"/>
        <v/>
      </c>
      <c r="L10" s="2" t="str">
        <f t="shared" si="1"/>
        <v/>
      </c>
    </row>
    <row r="11" spans="1:12" s="2" customFormat="1" x14ac:dyDescent="0.15">
      <c r="A11" s="1"/>
      <c r="B11"/>
      <c r="C11"/>
      <c r="D11"/>
      <c r="E11"/>
      <c r="F11"/>
      <c r="G11"/>
      <c r="H11"/>
      <c r="I11"/>
      <c r="K11" s="2" t="str">
        <f t="shared" si="0"/>
        <v/>
      </c>
      <c r="L11" s="2" t="str">
        <f t="shared" si="1"/>
        <v/>
      </c>
    </row>
    <row r="12" spans="1:12" s="2" customFormat="1" x14ac:dyDescent="0.15">
      <c r="A12" s="1"/>
      <c r="B12"/>
      <c r="C12"/>
      <c r="D12"/>
      <c r="E12"/>
      <c r="F12"/>
      <c r="G12"/>
      <c r="H12"/>
      <c r="I12"/>
      <c r="K12" s="2" t="str">
        <f t="shared" si="0"/>
        <v/>
      </c>
      <c r="L12" s="2" t="str">
        <f t="shared" si="1"/>
        <v/>
      </c>
    </row>
    <row r="13" spans="1:12" s="2" customFormat="1" ht="13.5" customHeight="1" x14ac:dyDescent="0.15">
      <c r="A13" s="1"/>
      <c r="B13"/>
      <c r="C13"/>
      <c r="D13"/>
      <c r="E13"/>
      <c r="F13"/>
      <c r="G13"/>
      <c r="H13"/>
      <c r="I13"/>
      <c r="K13" s="2" t="e">
        <f>RIGHT(#REF!,9)</f>
        <v>#REF!</v>
      </c>
      <c r="L13" s="2" t="e">
        <f>LEFT(#REF!,12)</f>
        <v>#REF!</v>
      </c>
    </row>
    <row r="14" spans="1:12" s="2" customFormat="1" x14ac:dyDescent="0.15">
      <c r="A14" s="1"/>
      <c r="B14"/>
      <c r="C14"/>
      <c r="D14"/>
      <c r="E14"/>
      <c r="F14"/>
      <c r="G14"/>
      <c r="H14"/>
      <c r="I14"/>
      <c r="K14" s="2" t="e">
        <f>RIGHT(#REF!,9)</f>
        <v>#REF!</v>
      </c>
      <c r="L14" s="2" t="e">
        <f>LEFT(#REF!,12)</f>
        <v>#REF!</v>
      </c>
    </row>
    <row r="15" spans="1:12" s="2" customFormat="1" x14ac:dyDescent="0.15">
      <c r="A15" s="1"/>
      <c r="B15"/>
      <c r="C15"/>
      <c r="D15"/>
      <c r="E15"/>
      <c r="F15"/>
      <c r="G15"/>
      <c r="H15"/>
      <c r="I15"/>
      <c r="K15" s="2" t="e">
        <f>RIGHT(#REF!,9)</f>
        <v>#REF!</v>
      </c>
      <c r="L15" s="2" t="e">
        <f>LEFT(#REF!,12)</f>
        <v>#REF!</v>
      </c>
    </row>
    <row r="16" spans="1:12" s="2" customFormat="1" x14ac:dyDescent="0.15">
      <c r="A16" s="1"/>
      <c r="B16"/>
      <c r="C16"/>
      <c r="D16"/>
      <c r="E16"/>
      <c r="F16"/>
      <c r="G16"/>
      <c r="H16"/>
      <c r="I16"/>
      <c r="K16" s="2" t="e">
        <f>RIGHT(#REF!,9)</f>
        <v>#REF!</v>
      </c>
      <c r="L16" s="2" t="e">
        <f>LEFT(#REF!,12)</f>
        <v>#REF!</v>
      </c>
    </row>
    <row r="17" spans="1:12" s="2" customFormat="1" ht="13.5" customHeight="1" x14ac:dyDescent="0.15">
      <c r="A17" s="1"/>
      <c r="B17"/>
      <c r="C17"/>
      <c r="D17"/>
      <c r="E17"/>
      <c r="F17"/>
      <c r="G17"/>
      <c r="H17"/>
      <c r="I17"/>
      <c r="K17" s="2" t="e">
        <f>RIGHT(#REF!,9)</f>
        <v>#REF!</v>
      </c>
      <c r="L17" s="2" t="e">
        <f>LEFT(#REF!,12)</f>
        <v>#REF!</v>
      </c>
    </row>
    <row r="18" spans="1:12" s="2" customFormat="1" x14ac:dyDescent="0.15">
      <c r="A18" s="1"/>
      <c r="B18"/>
      <c r="C18"/>
      <c r="D18"/>
      <c r="E18"/>
      <c r="F18"/>
      <c r="G18"/>
      <c r="H18"/>
      <c r="I18"/>
      <c r="K18" s="2" t="e">
        <f>RIGHT(#REF!,9)</f>
        <v>#REF!</v>
      </c>
      <c r="L18" s="2" t="e">
        <f>LEFT(#REF!,12)</f>
        <v>#REF!</v>
      </c>
    </row>
    <row r="19" spans="1:12" s="2" customFormat="1" x14ac:dyDescent="0.15">
      <c r="A19" s="1"/>
      <c r="B19"/>
      <c r="C19"/>
      <c r="D19"/>
      <c r="E19"/>
      <c r="F19"/>
      <c r="G19"/>
      <c r="H19"/>
      <c r="I19"/>
      <c r="K19" s="2" t="e">
        <f>RIGHT(#REF!,9)</f>
        <v>#REF!</v>
      </c>
      <c r="L19" s="2" t="e">
        <f>LEFT(#REF!,12)</f>
        <v>#REF!</v>
      </c>
    </row>
    <row r="20" spans="1:12" s="2" customFormat="1" x14ac:dyDescent="0.15">
      <c r="A20" s="1"/>
      <c r="B20"/>
      <c r="C20"/>
      <c r="D20"/>
      <c r="E20"/>
      <c r="F20"/>
      <c r="G20"/>
      <c r="H20"/>
      <c r="I20"/>
      <c r="K20" s="2" t="e">
        <f>RIGHT(#REF!,9)</f>
        <v>#REF!</v>
      </c>
      <c r="L20" s="2" t="e">
        <f>LEFT(#REF!,12)</f>
        <v>#REF!</v>
      </c>
    </row>
  </sheetData>
  <mergeCells count="6">
    <mergeCell ref="E5:E6"/>
    <mergeCell ref="E7:E8"/>
    <mergeCell ref="A5:A8"/>
    <mergeCell ref="B5:B8"/>
    <mergeCell ref="C5:C8"/>
    <mergeCell ref="D5:D8"/>
  </mergeCells>
  <phoneticPr fontId="1"/>
  <pageMargins left="0.7" right="0.7" top="0.75" bottom="0.75" header="0.3" footer="0.3"/>
  <pageSetup paperSize="9" scale="93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ツーリング</vt:lpstr>
      <vt:lpstr>ソフテイル</vt:lpstr>
      <vt:lpstr>TCソフテイル </vt:lpstr>
      <vt:lpstr>ダイナ</vt:lpstr>
      <vt:lpstr>スポーツスター</vt:lpstr>
      <vt:lpstr>トライク</vt:lpstr>
      <vt:lpstr>'TCソフテイル '!Print_Area</vt:lpstr>
      <vt:lpstr>スポーツスター!Print_Area</vt:lpstr>
      <vt:lpstr>ソフテイル!Print_Area</vt:lpstr>
      <vt:lpstr>ダイナ!Print_Area</vt:lpstr>
      <vt:lpstr>ツーリング!Print_Area</vt:lpstr>
      <vt:lpstr>トライク!Print_Area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2021-05-11T03:23:30Z</dcterms:modified>
</cp:coreProperties>
</file>